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dent\Desktop\2025-2026\РЧ 2025-2026\"/>
    </mc:Choice>
  </mc:AlternateContent>
  <xr:revisionPtr revIDLastSave="0" documentId="8_{CA8A3065-05BA-4AD9-8197-678FCD21204F}" xr6:coauthVersionLast="36" xr6:coauthVersionMax="36" xr10:uidLastSave="{00000000-0000-0000-0000-000000000000}"/>
  <bookViews>
    <workbookView xWindow="0" yWindow="0" windowWidth="23016" windowHeight="9036" tabRatio="519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F24" i="1" l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BL23" i="1"/>
  <c r="BJ24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C23" i="1"/>
  <c r="CG22" i="1"/>
  <c r="CG21" i="1"/>
  <c r="CG20" i="1"/>
  <c r="CG19" i="1"/>
  <c r="CG18" i="1"/>
  <c r="CG17" i="1"/>
  <c r="CG16" i="1"/>
  <c r="CG15" i="1"/>
  <c r="CG14" i="1"/>
  <c r="CG13" i="1"/>
  <c r="CG12" i="1"/>
  <c r="CG11" i="1"/>
  <c r="CG10" i="1"/>
  <c r="CG9" i="1"/>
  <c r="CG8" i="1"/>
  <c r="CG7" i="1"/>
  <c r="CH22" i="1" l="1"/>
</calcChain>
</file>

<file path=xl/sharedStrings.xml><?xml version="1.0" encoding="utf-8"?>
<sst xmlns="http://schemas.openxmlformats.org/spreadsheetml/2006/main" count="320" uniqueCount="81">
  <si>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</si>
  <si>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</si>
  <si>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</si>
  <si>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</si>
  <si>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</si>
  <si>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</si>
  <si>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</si>
  <si>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</si>
  <si>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t>3. Предложения по учету содержания модулей компетенции (п.2) в образовательных программах по профессиям/ специальностям СПО</t>
  </si>
  <si>
    <t>Инвариант</t>
  </si>
  <si>
    <t>Вариатив</t>
  </si>
  <si>
    <t>Туризм</t>
  </si>
  <si>
    <t>Профессиональный стандарт 04.005 Экскурсовод (гид)</t>
  </si>
  <si>
    <t>ОТФ код A.  Вспомогательная деятельность по сопровождению при оказании экскурсионных услуг</t>
  </si>
  <si>
    <t>A/01.3 Информационная и организационная поддержка экскурсовода (гида) при оказании экскурсионных услуг</t>
  </si>
  <si>
    <t>A/02.3 Оказание помощи экскурсоводу (гиду) в процессе экскурсионного обслуживания</t>
  </si>
  <si>
    <t>ОТФ код B.  Вспомогательная деятельность по реализации экскурсионных услуг</t>
  </si>
  <si>
    <t>A/03.3 Прием и обработка заказов на экскурсии</t>
  </si>
  <si>
    <t>A/04.3 Проведение подготовительной работы по реализации заказа на проведение экскурсии</t>
  </si>
  <si>
    <t>ОТФ код С. Организационное обеспечение оказания экскурсионных услуг</t>
  </si>
  <si>
    <t>С/01.5 Организация экскурсий</t>
  </si>
  <si>
    <t>С/02.5 Разработка программ экскурсионного обслуживания</t>
  </si>
  <si>
    <t>ОТФ код D. Оказание экскурсионных услуг</t>
  </si>
  <si>
    <t>D/01.6 Разработка экскурсий</t>
  </si>
  <si>
    <t>D/02.6 Сопровождение туристов (экскурсантов) по маршруту экскурсии</t>
  </si>
  <si>
    <t>D/03.6 Ознакомление туристов (экскурсантов) с объектами показа</t>
  </si>
  <si>
    <t>ОТФ код E. Организация экскурсионной деятельности</t>
  </si>
  <si>
    <t>E/01.7 Определение концепции и стратегии развития экскурсионной организации</t>
  </si>
  <si>
    <t>E/02.7 Организация деятельности по реализации экскурсионных услуг</t>
  </si>
  <si>
    <t>E/03.7 Формирование и реализация кадровой политики экскурсионной организации</t>
  </si>
  <si>
    <t>Модуль А. Формирование и обоснование нового туристского продукта</t>
  </si>
  <si>
    <t>Модуль Б. Продвижение туристского направления</t>
  </si>
  <si>
    <t>Модуль В. Обработка и оформление заказа клиента по подбору пакетного тура</t>
  </si>
  <si>
    <t>ФГОС СПО 43.02.16 Туризм и гостеприимство</t>
  </si>
  <si>
    <t xml:space="preserve">Вид деятельности 1. Организация и контроль текущей деятельности служб предприятий туризма и гостеприимства  </t>
  </si>
  <si>
    <t>ПК 1.1. Планировать текущую деятельность сотрудников
служб предприятий туризма и гостеприимства</t>
  </si>
  <si>
    <t>ПК 1.2. Организовывать текущую деятельность сотрудников
служб предприятий туризма и гостеприимства</t>
  </si>
  <si>
    <t>ПК 1.3. Координировать и контролировать деятельность
сотрудников служб предприятий туризма и гостеприимства</t>
  </si>
  <si>
    <t>ПК 1.4. Осуществлять расчеты с потребителями за
предоставленные услуги</t>
  </si>
  <si>
    <t>Вид деятельности 2. Предоставление туроператорских и турагентских услуг (по выбору)</t>
  </si>
  <si>
    <t>ПК 2.1. Оформлять и обрабатывать заказы клиентов</t>
  </si>
  <si>
    <t>ПК 2.2. Координировать работу по реализации заказ</t>
  </si>
  <si>
    <t>Вид деятельности 2. Предоставление экскурсионных услуг (по выбору)</t>
  </si>
  <si>
    <t>ПК 2.1. Формировать группы туристов, выполнять
регистрацию группы в аварийно-спасательных службах</t>
  </si>
  <si>
    <t>ПК 2.2. Сопровождать туристов при прохождении маршрута
(по видам туризма)</t>
  </si>
  <si>
    <t>ПК 2.1. Организовывать и осуществлять прием и размещение
гостей</t>
  </si>
  <si>
    <t>ПК 2.2. Организовывать и осуществлять эксплуатацию
номерного фонда гостиничного предприятия</t>
  </si>
  <si>
    <t xml:space="preserve">ПК 2.3. Организовывать и осуществлять бронирование и продажу гостиничных услуг </t>
  </si>
  <si>
    <t>ПК 2.4. Выполнять санитарно-эпидемиологические требования к предоставлению гостиничных услуг</t>
  </si>
  <si>
    <t>Вид деятельности 2. Предоставление гостиничных услуг (по выбору)</t>
  </si>
  <si>
    <t>Вид деятельности 2. Предоставление услуг предприятия питания (по выбору)</t>
  </si>
  <si>
    <t>ПК 2.1. Выявлять потребности и формировать спрос на продукцию и услуги общественного питания</t>
  </si>
  <si>
    <t>ПК 2.2. Организовывать выпуск продукции в предприятиях общественного питания</t>
  </si>
  <si>
    <t xml:space="preserve">ПК 2.3. Организовывать деятельность и осуществлять обслуживание в организациях питания в соответствии с санитарными нормами и правилами </t>
  </si>
  <si>
    <t>ПК 2.4. Контролировать качество продукции и услуг общественного питания</t>
  </si>
  <si>
    <t>Рассчет  стоимости туристского продукта. Определение стоимости туристского продукта. Анализ статистики реализованных туристских продуктов, подготовка  отчетности и представление ее руководству организации.</t>
  </si>
  <si>
    <t xml:space="preserve">Единный квалификационный справочник должностей руководителей, специалистов и служащих, раздел «Квалификационные характеристики должностей работников организаций сферы туризма </t>
  </si>
  <si>
    <t>Изучение  и исследование  рынка  туристских услуг с целью формирования востребованного туристского продукта. На основании результатов маркетинговых исследований спроса и предложения на туристские продукты разработка  концепции и программу туристского продукта.Участие в разработке групповых и индивидуальных туров.
Участвует в составлении программ обслуживания туристов.</t>
  </si>
  <si>
    <t>Единный квалификационный справочник должностей руководителей, специалистов и служащих, раздел «Квалификационные характеристики должностей работников организаций сферы туризма</t>
  </si>
  <si>
    <t xml:space="preserve">Формирование  туристских  продуктов на регулярной основе .Координация  выполнения обязательств по размещению, проживанию и питанию туристов; транспортному, визовому, экскурсионному, медицинскому (лечебно-профилактическому) обслуживанию; оказание дополнительных услуг (культурного и спортивного 
характера, услуг гидов-переводчиков и сопровождающих); страхование туристов на период туристской поездки.   </t>
  </si>
  <si>
    <t xml:space="preserve">Разработка предложений по изменению составляющих туристского продукта с учетом индивидуальных и специальных требований туриста или осуществление поиска туристских продуктов, наиболее отвечающих требованиям туристов по срокам, цене и уровню качества обслуживания. </t>
  </si>
  <si>
    <t xml:space="preserve"> </t>
  </si>
  <si>
    <t>Инструктирование туристов о правилах поведения на маршруте. Обеспечение безопасности туристов на маршруте. Оформление необходимых туристских документов. Предоставление  возможности  дополнительного добровольного страхования жизни, здоровья, имущества и рисков туристов при наличии угрозы безопасности. Предоставление необходимых рекомендаций по соблюдению правил безопасности</t>
  </si>
  <si>
    <t>Единный квалификационный справочник должностей руководителей, специалистов и служащих, раздел «Квалификационные характеристики должностей работников организаций сферы туризма"</t>
  </si>
  <si>
    <t>Организация планирования и проведения мероприятий по продвижению туристского продукта, бренда компании (рекламных PR - кампаний, презентаций, включая работу на специализированных  выставках, распространение рекламных материалов и др.). Разработка контента о путешествиях и размещение  его на сайте компании и в сети Интернет.</t>
  </si>
  <si>
    <t xml:space="preserve"> Взаимодействие  с турагентами по реализации и продвижению туристского продукта. Изучение и анализ  требований туристов, анализ мотивации спроса на реализуемые туристские продукты. Участие в проведении мероприятий по продвижению 
туристского продукта (рекламных кампаний, выставок, презентаций).
Использование  нерекламных методов продвижения туристского продукта (стимулирование потребителей (туристов), пропаганда туристского продукта, информационные поездки).</t>
  </si>
  <si>
    <t>Организация собственной деятельности, выбор типовых методов и способов выполнения профессиональных задач, оценка их эффективности и качества.  Спасобность принимать решения в стандартных и нестандартных ситуациях и нести за них ответственность. Осуществление  поиска и использование информации, необходимой для эффективного выполнения профессиональных задач, профессионального и личностного развития. Способность работать в коллективе и команде, обеспечивать ее сплочение, эффективно общаться с коллегами, руководством, потребителями.</t>
  </si>
  <si>
    <t xml:space="preserve">нформирование туристов о туристских продуктах.  Изучение конъюнктуры и тенденций развития рынка туристских продуктов и туристских услуг.  Координация выполнения обязательств по размещению, проживанию и питанию туристов; транспортному, визовому, экскурсион ному, медицинскому (лечебно-профилактическому) обслуживанию; оказанию дополнительных услуг (культурного и спортивного 
характера, услуг гидов-переводчиков и сопровождающих); страхованию туристов на период туристской поездки. </t>
  </si>
  <si>
    <t xml:space="preserve">Взаимодействие с туроператором по реализации и продвижению туристского продукта. Ведет установленную документацию и подготавливает отчетность в установленные сроки. Организует контроль за реализацией туристских продуктов и послепродажным обслуживанием, выполнением туроператором обязательств по заключенным договорам. </t>
  </si>
  <si>
    <t>Оформление турпакета (турпутевка, страховой полис и т.п.)Информирование туристсов о туристских продуктах. Выполнение работы по оказанию визовой поддержки потребителю</t>
  </si>
  <si>
    <t>Заключение  договора на оказание туристских услуг. Оформение необходимых туристских документов. Предоставление возможности дополнительного добровольного страхования жизни, здоровья, имущества и рисков туристов при наличии угрозы безопасности. Предоставление  необходимых рекомендаций по соблюдению правил безопасности.</t>
  </si>
  <si>
    <t xml:space="preserve">Осуществление  продажи туристского продукта путем взаимодействия с туристами и предоставления им информации о туристских продуктах. Предоставление  туристу информации об условиях договора, заключенного между туроператором и турагентом, реализующего туристский продукт. Предоставление  туристу необходимой, достоверной и полной информации о туристском продукте, обеспечивающую возможность его правильного выбора и безопасность на туристском маршруте. </t>
  </si>
  <si>
    <t xml:space="preserve">Рассмотрение  причин направления клиентами жалоб и претензий к качеству туристского продукта или иным условиям заключенных договоров. Разарботка мер по устранению недостатков в обслуживании клиентов. Поддержание  контактов  с постоянными клиентами. </t>
  </si>
  <si>
    <t xml:space="preserve"> Выявление и анализ запросов потребителя и возможности их реализации. Анализ мотивации спроса на реализуемые туристские продукты, организация изучения потребностей туристов. Участие в разработке технологий продаж туристских 
продуктов.
Контроль за  реализацией туристских продуктов, послепродажное 
обслуживание и выполнение туроператором обязательств по заключенным договорам.  </t>
  </si>
  <si>
    <t>Модуль Г. Разработка индивидуальных туров</t>
  </si>
  <si>
    <t>Модуль Д.Специальное задание</t>
  </si>
  <si>
    <t xml:space="preserve"> Организация собственной деятельности, выбор типовых методов и способов выполнения профессиональных задач, оценка их эффективности и качества.  Спасобность принимать решения в стандартных и нестандартных ситуациях и нести за них ответственность. Осуществление  поиска и использование информации, необходимой для эффективного выполнения профессиональных задач, профессионального и личностного развития. Способность работать в коллективе и команде, обеспечивать ее сплочение, эффективно общаться с коллегами, руководством, потребителями.</t>
  </si>
  <si>
    <t>учтена</t>
  </si>
  <si>
    <t>Рассчет  стоимости туристского продукта. Определение стоимости туристского продукта. Анализ статистики реализованных туристских продуктов, подготовка  отчетности и представление ее руководству организации</t>
  </si>
  <si>
    <t>Изучение  и исследование  рынка  туристских услуг с целью формирования востребованного туристского продукта. На основании результатов маркетинговых исследований спроса и предложения на туристские продукты разработка  концепции и программу туристского продукта.Участие в разработке групповых и индивидуальных туров
Участвует в составлении программ обслуживания туристов.</t>
  </si>
  <si>
    <t>Модуль Д. Специальное задание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</si>
</sst>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Fill="1" applyAlignment="1">
      <alignment wrapText="1"/>
    </xf>
    <xf numFmtId="164" fontId="1" fillId="0" borderId="2" xfId="0" applyNumberFormat="1" applyFont="1" applyFill="1" applyBorder="1" applyAlignment="1">
      <alignment wrapText="1"/>
    </xf>
    <xf numFmtId="164" fontId="1" fillId="0" borderId="9" xfId="0" applyNumberFormat="1" applyFont="1" applyFill="1" applyBorder="1" applyAlignment="1">
      <alignment wrapText="1"/>
    </xf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2" fontId="1" fillId="0" borderId="8" xfId="0" applyNumberFormat="1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2" fontId="1" fillId="0" borderId="6" xfId="0" applyNumberFormat="1" applyFont="1" applyFill="1" applyBorder="1" applyAlignment="1">
      <alignment wrapText="1"/>
    </xf>
    <xf numFmtId="2" fontId="1" fillId="0" borderId="7" xfId="0" applyNumberFormat="1" applyFont="1" applyFill="1" applyBorder="1" applyAlignment="1">
      <alignment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wrapText="1"/>
    </xf>
    <xf numFmtId="0" fontId="1" fillId="0" borderId="26" xfId="0" applyFont="1" applyFill="1" applyBorder="1" applyAlignment="1">
      <alignment wrapText="1"/>
    </xf>
    <xf numFmtId="0" fontId="2" fillId="0" borderId="19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164" fontId="1" fillId="0" borderId="32" xfId="0" applyNumberFormat="1" applyFont="1" applyFill="1" applyBorder="1" applyAlignment="1">
      <alignment wrapText="1"/>
    </xf>
    <xf numFmtId="0" fontId="1" fillId="0" borderId="20" xfId="0" applyFont="1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wrapText="1"/>
    </xf>
    <xf numFmtId="0" fontId="1" fillId="0" borderId="34" xfId="0" applyFont="1" applyFill="1" applyBorder="1" applyAlignment="1">
      <alignment horizontal="center" wrapText="1"/>
    </xf>
    <xf numFmtId="164" fontId="1" fillId="0" borderId="35" xfId="0" applyNumberFormat="1" applyFont="1" applyFill="1" applyBorder="1" applyAlignment="1">
      <alignment wrapText="1"/>
    </xf>
    <xf numFmtId="164" fontId="1" fillId="0" borderId="36" xfId="0" applyNumberFormat="1" applyFont="1" applyFill="1" applyBorder="1" applyAlignment="1">
      <alignment wrapText="1"/>
    </xf>
    <xf numFmtId="164" fontId="1" fillId="0" borderId="37" xfId="0" applyNumberFormat="1" applyFont="1" applyFill="1" applyBorder="1" applyAlignment="1">
      <alignment wrapText="1"/>
    </xf>
    <xf numFmtId="0" fontId="1" fillId="0" borderId="38" xfId="0" applyFont="1" applyFill="1" applyBorder="1" applyAlignment="1">
      <alignment wrapText="1"/>
    </xf>
    <xf numFmtId="0" fontId="4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FF"/>
      <color rgb="FFCCCCFF"/>
      <color rgb="FF00FF00"/>
      <color rgb="FFD9E2F3"/>
      <color rgb="FF99FF99"/>
      <color rgb="FFFF33CC"/>
      <color rgb="FFFF3300"/>
      <color rgb="FF9966FF"/>
      <color rgb="FF66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29"/>
  <sheetViews>
    <sheetView tabSelected="1" topLeftCell="B1" zoomScale="69" zoomScaleNormal="69" workbookViewId="0">
      <selection activeCell="G5" sqref="G5"/>
    </sheetView>
  </sheetViews>
  <sheetFormatPr defaultColWidth="9.109375" defaultRowHeight="12" x14ac:dyDescent="0.25"/>
  <cols>
    <col min="1" max="1" width="21.5546875" style="1" customWidth="1"/>
    <col min="2" max="2" width="53.44140625" style="1" customWidth="1"/>
    <col min="3" max="62" width="20.6640625" style="1" customWidth="1"/>
    <col min="63" max="63" width="9.109375" style="26" customWidth="1"/>
    <col min="64" max="83" width="30.6640625" style="26" customWidth="1"/>
    <col min="84" max="84" width="38" style="26" customWidth="1"/>
    <col min="85" max="85" width="5.88671875" style="1" customWidth="1"/>
    <col min="86" max="86" width="23" style="1" customWidth="1"/>
    <col min="87" max="16384" width="9.109375" style="1"/>
  </cols>
  <sheetData>
    <row r="1" spans="1:109" ht="36" customHeight="1" thickBot="1" x14ac:dyDescent="0.3">
      <c r="A1" s="80" t="s">
        <v>0</v>
      </c>
      <c r="B1" s="83" t="s">
        <v>11</v>
      </c>
      <c r="C1" s="62" t="s">
        <v>30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2" t="s">
        <v>31</v>
      </c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4" t="s">
        <v>32</v>
      </c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2" t="s">
        <v>74</v>
      </c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2" t="s">
        <v>75</v>
      </c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28"/>
      <c r="BL1" s="60" t="s">
        <v>30</v>
      </c>
      <c r="BM1" s="59"/>
      <c r="BN1" s="59"/>
      <c r="BO1" s="59"/>
      <c r="BP1" s="59"/>
      <c r="BQ1" s="59" t="s">
        <v>31</v>
      </c>
      <c r="BR1" s="59"/>
      <c r="BS1" s="59"/>
      <c r="BT1" s="61" t="s">
        <v>32</v>
      </c>
      <c r="BU1" s="61"/>
      <c r="BV1" s="61"/>
      <c r="BW1" s="61"/>
      <c r="BX1" s="61"/>
      <c r="BY1" s="61"/>
      <c r="BZ1" s="61"/>
      <c r="CA1" s="59" t="s">
        <v>74</v>
      </c>
      <c r="CB1" s="59"/>
      <c r="CC1" s="59"/>
      <c r="CD1" s="59"/>
      <c r="CE1" s="59"/>
      <c r="CF1" s="40" t="s">
        <v>80</v>
      </c>
      <c r="CG1" s="23"/>
      <c r="CH1" s="23"/>
      <c r="CI1" s="23"/>
      <c r="CJ1" s="23"/>
      <c r="CK1" s="23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</row>
    <row r="2" spans="1:109" ht="36.75" customHeight="1" x14ac:dyDescent="0.25">
      <c r="A2" s="81"/>
      <c r="B2" s="72"/>
      <c r="C2" s="67" t="s">
        <v>9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7" t="s">
        <v>9</v>
      </c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7" t="s">
        <v>9</v>
      </c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7" t="s">
        <v>10</v>
      </c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4" t="s">
        <v>10</v>
      </c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6"/>
      <c r="BK2" s="29"/>
      <c r="BL2" s="57" t="s">
        <v>9</v>
      </c>
      <c r="BM2" s="55"/>
      <c r="BN2" s="55"/>
      <c r="BO2" s="55"/>
      <c r="BP2" s="55"/>
      <c r="BQ2" s="55" t="s">
        <v>9</v>
      </c>
      <c r="BR2" s="55"/>
      <c r="BS2" s="55"/>
      <c r="BT2" s="55" t="s">
        <v>9</v>
      </c>
      <c r="BU2" s="55"/>
      <c r="BV2" s="55"/>
      <c r="BW2" s="55"/>
      <c r="BX2" s="55"/>
      <c r="BY2" s="55"/>
      <c r="BZ2" s="55"/>
      <c r="CA2" s="55" t="s">
        <v>10</v>
      </c>
      <c r="CB2" s="55"/>
      <c r="CC2" s="55"/>
      <c r="CD2" s="55"/>
      <c r="CE2" s="55"/>
      <c r="CF2" s="41" t="s">
        <v>10</v>
      </c>
      <c r="CG2" s="24"/>
      <c r="CH2" s="24"/>
      <c r="CI2" s="24"/>
      <c r="CJ2" s="24"/>
      <c r="CK2" s="24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</row>
    <row r="3" spans="1:109" ht="57.75" customHeight="1" x14ac:dyDescent="0.25">
      <c r="A3" s="81"/>
      <c r="B3" s="72"/>
      <c r="C3" s="57" t="s">
        <v>12</v>
      </c>
      <c r="D3" s="55"/>
      <c r="E3" s="55" t="s">
        <v>12</v>
      </c>
      <c r="F3" s="55"/>
      <c r="G3" s="55" t="s">
        <v>12</v>
      </c>
      <c r="H3" s="55"/>
      <c r="I3" s="55" t="s">
        <v>12</v>
      </c>
      <c r="J3" s="55"/>
      <c r="K3" s="55"/>
      <c r="L3" s="55" t="s">
        <v>12</v>
      </c>
      <c r="M3" s="55"/>
      <c r="N3" s="53"/>
      <c r="O3" s="57" t="s">
        <v>12</v>
      </c>
      <c r="P3" s="55"/>
      <c r="Q3" s="55" t="s">
        <v>12</v>
      </c>
      <c r="R3" s="55"/>
      <c r="S3" s="55" t="s">
        <v>12</v>
      </c>
      <c r="T3" s="55"/>
      <c r="U3" s="55" t="s">
        <v>12</v>
      </c>
      <c r="V3" s="55"/>
      <c r="W3" s="55"/>
      <c r="X3" s="55" t="s">
        <v>12</v>
      </c>
      <c r="Y3" s="55"/>
      <c r="Z3" s="53"/>
      <c r="AA3" s="57" t="s">
        <v>12</v>
      </c>
      <c r="AB3" s="55"/>
      <c r="AC3" s="55" t="s">
        <v>12</v>
      </c>
      <c r="AD3" s="55"/>
      <c r="AE3" s="55" t="s">
        <v>12</v>
      </c>
      <c r="AF3" s="55"/>
      <c r="AG3" s="55" t="s">
        <v>12</v>
      </c>
      <c r="AH3" s="55"/>
      <c r="AI3" s="55"/>
      <c r="AJ3" s="55" t="s">
        <v>12</v>
      </c>
      <c r="AK3" s="55"/>
      <c r="AL3" s="72"/>
      <c r="AM3" s="57" t="s">
        <v>12</v>
      </c>
      <c r="AN3" s="55"/>
      <c r="AO3" s="55" t="s">
        <v>12</v>
      </c>
      <c r="AP3" s="55"/>
      <c r="AQ3" s="55" t="s">
        <v>12</v>
      </c>
      <c r="AR3" s="55"/>
      <c r="AS3" s="55" t="s">
        <v>12</v>
      </c>
      <c r="AT3" s="55"/>
      <c r="AU3" s="55"/>
      <c r="AV3" s="55" t="s">
        <v>12</v>
      </c>
      <c r="AW3" s="55"/>
      <c r="AX3" s="72"/>
      <c r="AY3" s="57" t="s">
        <v>12</v>
      </c>
      <c r="AZ3" s="55"/>
      <c r="BA3" s="55" t="s">
        <v>12</v>
      </c>
      <c r="BB3" s="55"/>
      <c r="BC3" s="55" t="s">
        <v>12</v>
      </c>
      <c r="BD3" s="55"/>
      <c r="BE3" s="55" t="s">
        <v>12</v>
      </c>
      <c r="BF3" s="55"/>
      <c r="BG3" s="55"/>
      <c r="BH3" s="55" t="s">
        <v>12</v>
      </c>
      <c r="BI3" s="55"/>
      <c r="BJ3" s="53"/>
      <c r="BK3" s="24"/>
      <c r="BL3" s="57" t="s">
        <v>56</v>
      </c>
      <c r="BM3" s="55" t="s">
        <v>58</v>
      </c>
      <c r="BN3" s="55" t="s">
        <v>58</v>
      </c>
      <c r="BO3" s="55" t="s">
        <v>58</v>
      </c>
      <c r="BP3" s="55" t="s">
        <v>58</v>
      </c>
      <c r="BQ3" s="55" t="s">
        <v>63</v>
      </c>
      <c r="BR3" s="55" t="s">
        <v>63</v>
      </c>
      <c r="BS3" s="55" t="s">
        <v>63</v>
      </c>
      <c r="BT3" s="55" t="s">
        <v>63</v>
      </c>
      <c r="BU3" s="55" t="s">
        <v>63</v>
      </c>
      <c r="BV3" s="55" t="s">
        <v>63</v>
      </c>
      <c r="BW3" s="55" t="s">
        <v>63</v>
      </c>
      <c r="BX3" s="55" t="s">
        <v>63</v>
      </c>
      <c r="BY3" s="55" t="s">
        <v>63</v>
      </c>
      <c r="BZ3" s="55" t="s">
        <v>63</v>
      </c>
      <c r="CA3" s="55" t="s">
        <v>63</v>
      </c>
      <c r="CB3" s="55" t="s">
        <v>63</v>
      </c>
      <c r="CC3" s="55" t="s">
        <v>63</v>
      </c>
      <c r="CD3" s="55" t="s">
        <v>63</v>
      </c>
      <c r="CE3" s="55" t="s">
        <v>63</v>
      </c>
      <c r="CF3" s="53" t="s">
        <v>63</v>
      </c>
    </row>
    <row r="4" spans="1:109" ht="127.5" customHeight="1" thickBot="1" x14ac:dyDescent="0.3">
      <c r="A4" s="81"/>
      <c r="B4" s="72"/>
      <c r="C4" s="69" t="s">
        <v>13</v>
      </c>
      <c r="D4" s="70"/>
      <c r="E4" s="70" t="s">
        <v>16</v>
      </c>
      <c r="F4" s="70"/>
      <c r="G4" s="70" t="s">
        <v>19</v>
      </c>
      <c r="H4" s="70"/>
      <c r="I4" s="70" t="s">
        <v>22</v>
      </c>
      <c r="J4" s="70"/>
      <c r="K4" s="70"/>
      <c r="L4" s="70" t="s">
        <v>26</v>
      </c>
      <c r="M4" s="70"/>
      <c r="N4" s="71"/>
      <c r="O4" s="69" t="s">
        <v>13</v>
      </c>
      <c r="P4" s="70"/>
      <c r="Q4" s="70" t="s">
        <v>16</v>
      </c>
      <c r="R4" s="70"/>
      <c r="S4" s="70" t="s">
        <v>19</v>
      </c>
      <c r="T4" s="70"/>
      <c r="U4" s="70" t="s">
        <v>22</v>
      </c>
      <c r="V4" s="70"/>
      <c r="W4" s="70"/>
      <c r="X4" s="70" t="s">
        <v>26</v>
      </c>
      <c r="Y4" s="70"/>
      <c r="Z4" s="71"/>
      <c r="AA4" s="69" t="s">
        <v>13</v>
      </c>
      <c r="AB4" s="70"/>
      <c r="AC4" s="70" t="s">
        <v>16</v>
      </c>
      <c r="AD4" s="70"/>
      <c r="AE4" s="70" t="s">
        <v>19</v>
      </c>
      <c r="AF4" s="70"/>
      <c r="AG4" s="70" t="s">
        <v>22</v>
      </c>
      <c r="AH4" s="70"/>
      <c r="AI4" s="70"/>
      <c r="AJ4" s="70" t="s">
        <v>26</v>
      </c>
      <c r="AK4" s="70"/>
      <c r="AL4" s="77"/>
      <c r="AM4" s="69" t="s">
        <v>13</v>
      </c>
      <c r="AN4" s="70"/>
      <c r="AO4" s="70" t="s">
        <v>16</v>
      </c>
      <c r="AP4" s="70"/>
      <c r="AQ4" s="70" t="s">
        <v>19</v>
      </c>
      <c r="AR4" s="70"/>
      <c r="AS4" s="70" t="s">
        <v>22</v>
      </c>
      <c r="AT4" s="70"/>
      <c r="AU4" s="70"/>
      <c r="AV4" s="70" t="s">
        <v>26</v>
      </c>
      <c r="AW4" s="70"/>
      <c r="AX4" s="77"/>
      <c r="AY4" s="69" t="s">
        <v>13</v>
      </c>
      <c r="AZ4" s="70"/>
      <c r="BA4" s="70" t="s">
        <v>16</v>
      </c>
      <c r="BB4" s="70"/>
      <c r="BC4" s="70" t="s">
        <v>19</v>
      </c>
      <c r="BD4" s="70"/>
      <c r="BE4" s="70" t="s">
        <v>22</v>
      </c>
      <c r="BF4" s="70"/>
      <c r="BG4" s="70"/>
      <c r="BH4" s="70" t="s">
        <v>26</v>
      </c>
      <c r="BI4" s="70"/>
      <c r="BJ4" s="71"/>
      <c r="BK4" s="30"/>
      <c r="BL4" s="58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4"/>
    </row>
    <row r="5" spans="1:109" ht="232.5" customHeight="1" thickBot="1" x14ac:dyDescent="0.3">
      <c r="A5" s="82"/>
      <c r="B5" s="72"/>
      <c r="C5" s="42" t="s">
        <v>14</v>
      </c>
      <c r="D5" s="43" t="s">
        <v>15</v>
      </c>
      <c r="E5" s="43" t="s">
        <v>17</v>
      </c>
      <c r="F5" s="43" t="s">
        <v>18</v>
      </c>
      <c r="G5" s="43" t="s">
        <v>20</v>
      </c>
      <c r="H5" s="43" t="s">
        <v>21</v>
      </c>
      <c r="I5" s="43" t="s">
        <v>23</v>
      </c>
      <c r="J5" s="43" t="s">
        <v>24</v>
      </c>
      <c r="K5" s="43" t="s">
        <v>25</v>
      </c>
      <c r="L5" s="43" t="s">
        <v>27</v>
      </c>
      <c r="M5" s="43" t="s">
        <v>28</v>
      </c>
      <c r="N5" s="44" t="s">
        <v>29</v>
      </c>
      <c r="O5" s="42" t="s">
        <v>14</v>
      </c>
      <c r="P5" s="43" t="s">
        <v>15</v>
      </c>
      <c r="Q5" s="43" t="s">
        <v>17</v>
      </c>
      <c r="R5" s="43" t="s">
        <v>18</v>
      </c>
      <c r="S5" s="43" t="s">
        <v>20</v>
      </c>
      <c r="T5" s="43" t="s">
        <v>21</v>
      </c>
      <c r="U5" s="43" t="s">
        <v>23</v>
      </c>
      <c r="V5" s="43" t="s">
        <v>24</v>
      </c>
      <c r="W5" s="43" t="s">
        <v>25</v>
      </c>
      <c r="X5" s="43" t="s">
        <v>27</v>
      </c>
      <c r="Y5" s="43" t="s">
        <v>28</v>
      </c>
      <c r="Z5" s="44" t="s">
        <v>29</v>
      </c>
      <c r="AA5" s="42" t="s">
        <v>14</v>
      </c>
      <c r="AB5" s="43" t="s">
        <v>15</v>
      </c>
      <c r="AC5" s="43" t="s">
        <v>17</v>
      </c>
      <c r="AD5" s="43" t="s">
        <v>18</v>
      </c>
      <c r="AE5" s="43" t="s">
        <v>20</v>
      </c>
      <c r="AF5" s="43" t="s">
        <v>21</v>
      </c>
      <c r="AG5" s="43" t="s">
        <v>23</v>
      </c>
      <c r="AH5" s="43" t="s">
        <v>24</v>
      </c>
      <c r="AI5" s="43" t="s">
        <v>25</v>
      </c>
      <c r="AJ5" s="43" t="s">
        <v>27</v>
      </c>
      <c r="AK5" s="43" t="s">
        <v>28</v>
      </c>
      <c r="AL5" s="45" t="s">
        <v>29</v>
      </c>
      <c r="AM5" s="42" t="s">
        <v>14</v>
      </c>
      <c r="AN5" s="43" t="s">
        <v>15</v>
      </c>
      <c r="AO5" s="43" t="s">
        <v>17</v>
      </c>
      <c r="AP5" s="43" t="s">
        <v>18</v>
      </c>
      <c r="AQ5" s="43" t="s">
        <v>20</v>
      </c>
      <c r="AR5" s="43" t="s">
        <v>21</v>
      </c>
      <c r="AS5" s="43" t="s">
        <v>23</v>
      </c>
      <c r="AT5" s="43" t="s">
        <v>24</v>
      </c>
      <c r="AU5" s="43" t="s">
        <v>25</v>
      </c>
      <c r="AV5" s="43" t="s">
        <v>27</v>
      </c>
      <c r="AW5" s="43" t="s">
        <v>28</v>
      </c>
      <c r="AX5" s="45" t="s">
        <v>29</v>
      </c>
      <c r="AY5" s="42" t="s">
        <v>14</v>
      </c>
      <c r="AZ5" s="43" t="s">
        <v>15</v>
      </c>
      <c r="BA5" s="43" t="s">
        <v>17</v>
      </c>
      <c r="BB5" s="43" t="s">
        <v>18</v>
      </c>
      <c r="BC5" s="43" t="s">
        <v>20</v>
      </c>
      <c r="BD5" s="43" t="s">
        <v>21</v>
      </c>
      <c r="BE5" s="43" t="s">
        <v>23</v>
      </c>
      <c r="BF5" s="43" t="s">
        <v>24</v>
      </c>
      <c r="BG5" s="43" t="s">
        <v>25</v>
      </c>
      <c r="BH5" s="43" t="s">
        <v>27</v>
      </c>
      <c r="BI5" s="43" t="s">
        <v>28</v>
      </c>
      <c r="BJ5" s="44" t="s">
        <v>29</v>
      </c>
      <c r="BK5" s="31"/>
      <c r="BL5" s="46" t="s">
        <v>78</v>
      </c>
      <c r="BM5" s="47" t="s">
        <v>79</v>
      </c>
      <c r="BN5" s="47" t="s">
        <v>59</v>
      </c>
      <c r="BO5" s="47" t="s">
        <v>60</v>
      </c>
      <c r="BP5" s="47" t="s">
        <v>62</v>
      </c>
      <c r="BQ5" s="47" t="s">
        <v>64</v>
      </c>
      <c r="BR5" s="47" t="s">
        <v>65</v>
      </c>
      <c r="BS5" s="47" t="s">
        <v>66</v>
      </c>
      <c r="BT5" s="47" t="s">
        <v>67</v>
      </c>
      <c r="BU5" s="47" t="s">
        <v>68</v>
      </c>
      <c r="BV5" s="47" t="s">
        <v>69</v>
      </c>
      <c r="BW5" s="47" t="s">
        <v>70</v>
      </c>
      <c r="BX5" s="47" t="s">
        <v>71</v>
      </c>
      <c r="BY5" s="47" t="s">
        <v>72</v>
      </c>
      <c r="BZ5" s="47" t="s">
        <v>73</v>
      </c>
      <c r="CA5" s="47" t="s">
        <v>55</v>
      </c>
      <c r="CB5" s="47" t="s">
        <v>57</v>
      </c>
      <c r="CC5" s="47" t="s">
        <v>59</v>
      </c>
      <c r="CD5" s="47" t="s">
        <v>60</v>
      </c>
      <c r="CE5" s="47" t="s">
        <v>62</v>
      </c>
      <c r="CF5" s="48" t="s">
        <v>76</v>
      </c>
      <c r="CH5" s="21" t="s">
        <v>7</v>
      </c>
    </row>
    <row r="6" spans="1:109" ht="43.5" customHeight="1" x14ac:dyDescent="0.25">
      <c r="A6" s="84" t="s">
        <v>33</v>
      </c>
      <c r="B6" s="85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4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4"/>
      <c r="AB6" s="5"/>
      <c r="AC6" s="5"/>
      <c r="AD6" s="5"/>
      <c r="AE6" s="5"/>
      <c r="AF6" s="5"/>
      <c r="AG6" s="5"/>
      <c r="AH6" s="5"/>
      <c r="AI6" s="5"/>
      <c r="AJ6" s="5"/>
      <c r="AK6" s="5"/>
      <c r="AL6" s="22"/>
      <c r="AM6" s="4"/>
      <c r="AN6" s="5"/>
      <c r="AO6" s="5"/>
      <c r="AP6" s="5"/>
      <c r="AQ6" s="5"/>
      <c r="AR6" s="5"/>
      <c r="AS6" s="5"/>
      <c r="AT6" s="5"/>
      <c r="AU6" s="5"/>
      <c r="AV6" s="5"/>
      <c r="AW6" s="5"/>
      <c r="AX6" s="6"/>
      <c r="AY6" s="4"/>
      <c r="AZ6" s="5"/>
      <c r="BA6" s="5"/>
      <c r="BB6" s="5"/>
      <c r="BC6" s="5"/>
      <c r="BD6" s="5"/>
      <c r="BE6" s="5"/>
      <c r="BF6" s="5"/>
      <c r="BG6" s="5"/>
      <c r="BH6" s="5"/>
      <c r="BI6" s="5"/>
      <c r="BJ6" s="6"/>
      <c r="BK6" s="25"/>
      <c r="BL6" s="8"/>
      <c r="BM6" s="9"/>
      <c r="BN6" s="9"/>
      <c r="BO6" s="9"/>
      <c r="BP6" s="9"/>
      <c r="BQ6" s="9"/>
      <c r="BR6" s="9"/>
      <c r="BS6" s="9"/>
      <c r="BT6" s="9"/>
      <c r="BU6" s="9" t="s">
        <v>61</v>
      </c>
      <c r="BV6" s="9"/>
      <c r="BW6" s="9"/>
      <c r="BX6" s="9"/>
      <c r="BY6" s="9" t="s">
        <v>61</v>
      </c>
      <c r="BZ6" s="9" t="s">
        <v>61</v>
      </c>
      <c r="CA6" s="9"/>
      <c r="CB6" s="9"/>
      <c r="CC6" s="9"/>
      <c r="CD6" s="9"/>
      <c r="CE6" s="9"/>
      <c r="CF6" s="10"/>
      <c r="CH6" s="7"/>
    </row>
    <row r="7" spans="1:109" ht="28.5" customHeight="1" x14ac:dyDescent="0.25">
      <c r="A7" s="73" t="s">
        <v>34</v>
      </c>
      <c r="B7" s="49" t="s">
        <v>35</v>
      </c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10"/>
      <c r="O7" s="8"/>
      <c r="P7" s="9"/>
      <c r="Q7" s="9" t="s">
        <v>61</v>
      </c>
      <c r="R7" s="9" t="s">
        <v>61</v>
      </c>
      <c r="S7" s="9"/>
      <c r="T7" s="9"/>
      <c r="U7" s="9"/>
      <c r="V7" s="9"/>
      <c r="W7" s="9"/>
      <c r="X7" s="9" t="s">
        <v>77</v>
      </c>
      <c r="Y7" s="9" t="s">
        <v>77</v>
      </c>
      <c r="Z7" s="10"/>
      <c r="AA7" s="8"/>
      <c r="AB7" s="9"/>
      <c r="AC7" s="9" t="s">
        <v>77</v>
      </c>
      <c r="AD7" s="9" t="s">
        <v>77</v>
      </c>
      <c r="AE7" s="9"/>
      <c r="AF7" s="9" t="s">
        <v>77</v>
      </c>
      <c r="AG7" s="9"/>
      <c r="AH7" s="9"/>
      <c r="AI7" s="9"/>
      <c r="AJ7" s="9"/>
      <c r="AK7" s="9"/>
      <c r="AL7" s="10"/>
      <c r="AM7" s="8"/>
      <c r="AN7" s="9"/>
      <c r="AO7" s="9"/>
      <c r="AP7" s="9"/>
      <c r="AQ7" s="9"/>
      <c r="AR7" s="9"/>
      <c r="AS7" s="9"/>
      <c r="AT7" s="9"/>
      <c r="AU7" s="9"/>
      <c r="AV7" s="9"/>
      <c r="AW7" s="9"/>
      <c r="AX7" s="10"/>
      <c r="AY7" s="8"/>
      <c r="AZ7" s="9"/>
      <c r="BA7" s="9"/>
      <c r="BB7" s="9"/>
      <c r="BC7" s="9"/>
      <c r="BD7" s="9"/>
      <c r="BE7" s="9"/>
      <c r="BF7" s="9"/>
      <c r="BG7" s="9"/>
      <c r="BH7" s="9"/>
      <c r="BI7" s="9"/>
      <c r="BJ7" s="10"/>
      <c r="BK7" s="25"/>
      <c r="BL7" s="8"/>
      <c r="BM7" s="9"/>
      <c r="BN7" s="9"/>
      <c r="BO7" s="9"/>
      <c r="BP7" s="9"/>
      <c r="BQ7" s="9"/>
      <c r="BR7" s="9"/>
      <c r="BS7" s="9"/>
      <c r="BT7" s="9"/>
      <c r="BU7" s="9" t="s">
        <v>77</v>
      </c>
      <c r="BV7" s="9"/>
      <c r="BW7" s="9"/>
      <c r="BX7" s="9"/>
      <c r="BY7" s="9"/>
      <c r="BZ7" s="9" t="s">
        <v>77</v>
      </c>
      <c r="CA7" s="9"/>
      <c r="CB7" s="9"/>
      <c r="CC7" s="9"/>
      <c r="CD7" s="9"/>
      <c r="CE7" s="9"/>
      <c r="CF7" s="10"/>
      <c r="CG7" s="1">
        <f t="shared" ref="CG7:CG22" si="0">COUNTIF(C7:BJ7,"учтена")</f>
        <v>5</v>
      </c>
      <c r="CH7" s="11"/>
    </row>
    <row r="8" spans="1:109" ht="29.25" customHeight="1" x14ac:dyDescent="0.25">
      <c r="A8" s="74"/>
      <c r="B8" s="49" t="s">
        <v>36</v>
      </c>
      <c r="C8" s="8"/>
      <c r="D8" s="9"/>
      <c r="E8" s="9" t="s">
        <v>77</v>
      </c>
      <c r="F8" s="9" t="s">
        <v>77</v>
      </c>
      <c r="G8" s="9"/>
      <c r="H8" s="9"/>
      <c r="I8" s="9"/>
      <c r="J8" s="9"/>
      <c r="K8" s="9" t="s">
        <v>77</v>
      </c>
      <c r="L8" s="9"/>
      <c r="M8" s="9"/>
      <c r="N8" s="10"/>
      <c r="O8" s="8"/>
      <c r="P8" s="9"/>
      <c r="Q8" s="9" t="s">
        <v>61</v>
      </c>
      <c r="R8" s="9" t="s">
        <v>61</v>
      </c>
      <c r="S8" s="9"/>
      <c r="T8" s="9"/>
      <c r="U8" s="9"/>
      <c r="V8" s="9"/>
      <c r="W8" s="9"/>
      <c r="X8" s="9" t="s">
        <v>77</v>
      </c>
      <c r="Y8" s="9" t="s">
        <v>77</v>
      </c>
      <c r="Z8" s="10"/>
      <c r="AA8" s="8"/>
      <c r="AB8" s="9"/>
      <c r="AC8" s="9"/>
      <c r="AD8" s="9"/>
      <c r="AE8" s="9"/>
      <c r="AF8" s="9"/>
      <c r="AG8" s="9"/>
      <c r="AH8" s="9"/>
      <c r="AI8" s="9"/>
      <c r="AJ8" s="9"/>
      <c r="AK8" s="9"/>
      <c r="AL8" s="10"/>
      <c r="AM8" s="8"/>
      <c r="AN8" s="9"/>
      <c r="AO8" s="9"/>
      <c r="AP8" s="9"/>
      <c r="AQ8" s="9"/>
      <c r="AR8" s="9"/>
      <c r="AS8" s="9"/>
      <c r="AT8" s="9"/>
      <c r="AU8" s="9"/>
      <c r="AV8" s="9"/>
      <c r="AW8" s="9"/>
      <c r="AX8" s="10"/>
      <c r="AY8" s="8"/>
      <c r="AZ8" s="9"/>
      <c r="BA8" s="9"/>
      <c r="BB8" s="9"/>
      <c r="BC8" s="9"/>
      <c r="BD8" s="9"/>
      <c r="BE8" s="9"/>
      <c r="BF8" s="9"/>
      <c r="BG8" s="9"/>
      <c r="BH8" s="9"/>
      <c r="BI8" s="9"/>
      <c r="BJ8" s="10"/>
      <c r="BK8" s="25"/>
      <c r="BL8" s="8"/>
      <c r="BM8" s="9"/>
      <c r="BN8" s="9"/>
      <c r="BO8" s="9"/>
      <c r="BP8" s="9"/>
      <c r="BQ8" s="9"/>
      <c r="BR8" s="9"/>
      <c r="BS8" s="9"/>
      <c r="BT8" s="9"/>
      <c r="BU8" s="9" t="s">
        <v>77</v>
      </c>
      <c r="BV8" s="9"/>
      <c r="BW8" s="9"/>
      <c r="BX8" s="9"/>
      <c r="BY8" s="9"/>
      <c r="BZ8" s="9" t="s">
        <v>77</v>
      </c>
      <c r="CA8" s="9"/>
      <c r="CB8" s="9"/>
      <c r="CC8" s="9"/>
      <c r="CD8" s="9"/>
      <c r="CE8" s="9"/>
      <c r="CF8" s="10"/>
      <c r="CG8" s="1">
        <f t="shared" si="0"/>
        <v>5</v>
      </c>
      <c r="CH8" s="11"/>
    </row>
    <row r="9" spans="1:109" ht="27" customHeight="1" x14ac:dyDescent="0.25">
      <c r="A9" s="74"/>
      <c r="B9" s="49" t="s">
        <v>37</v>
      </c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10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A9" s="8"/>
      <c r="AB9" s="9"/>
      <c r="AC9" s="9"/>
      <c r="AD9" s="9"/>
      <c r="AE9" s="9"/>
      <c r="AF9" s="9"/>
      <c r="AG9" s="9"/>
      <c r="AH9" s="9"/>
      <c r="AI9" s="9"/>
      <c r="AJ9" s="9"/>
      <c r="AK9" s="9"/>
      <c r="AL9" s="10"/>
      <c r="AM9" s="8"/>
      <c r="AN9" s="9"/>
      <c r="AO9" s="9"/>
      <c r="AP9" s="9"/>
      <c r="AQ9" s="9"/>
      <c r="AR9" s="9"/>
      <c r="AS9" s="9"/>
      <c r="AT9" s="9"/>
      <c r="AU9" s="9"/>
      <c r="AV9" s="9"/>
      <c r="AW9" s="9"/>
      <c r="AX9" s="10"/>
      <c r="AY9" s="8"/>
      <c r="AZ9" s="9"/>
      <c r="BA9" s="9"/>
      <c r="BB9" s="9"/>
      <c r="BC9" s="9"/>
      <c r="BD9" s="9"/>
      <c r="BE9" s="9"/>
      <c r="BF9" s="9"/>
      <c r="BG9" s="9"/>
      <c r="BH9" s="9"/>
      <c r="BI9" s="9"/>
      <c r="BJ9" s="10"/>
      <c r="BK9" s="25"/>
      <c r="BL9" s="8"/>
      <c r="BM9" s="9"/>
      <c r="BN9" s="9"/>
      <c r="BO9" s="9"/>
      <c r="BP9" s="9"/>
      <c r="BQ9" s="9" t="s">
        <v>61</v>
      </c>
      <c r="BR9" s="9"/>
      <c r="BS9" s="9"/>
      <c r="BT9" s="9"/>
      <c r="BU9" s="9"/>
      <c r="BV9" s="9"/>
      <c r="BW9" s="9"/>
      <c r="BX9" s="9"/>
      <c r="BY9" s="9"/>
      <c r="BZ9" s="9"/>
      <c r="CA9" s="9" t="s">
        <v>61</v>
      </c>
      <c r="CB9" s="9"/>
      <c r="CC9" s="9"/>
      <c r="CD9" s="9"/>
      <c r="CE9" s="9"/>
      <c r="CF9" s="10"/>
      <c r="CG9" s="1">
        <f t="shared" si="0"/>
        <v>0</v>
      </c>
      <c r="CH9" s="11"/>
    </row>
    <row r="10" spans="1:109" ht="30" customHeight="1" x14ac:dyDescent="0.25">
      <c r="A10" s="75"/>
      <c r="B10" s="49" t="s">
        <v>38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  <c r="AA10" s="8"/>
      <c r="AB10" s="9"/>
      <c r="AC10" s="9"/>
      <c r="AD10" s="9" t="s">
        <v>61</v>
      </c>
      <c r="AE10" s="9"/>
      <c r="AF10" s="9" t="s">
        <v>61</v>
      </c>
      <c r="AG10" s="9"/>
      <c r="AH10" s="9" t="s">
        <v>61</v>
      </c>
      <c r="AI10" s="9" t="s">
        <v>61</v>
      </c>
      <c r="AJ10" s="9"/>
      <c r="AK10" s="9" t="s">
        <v>61</v>
      </c>
      <c r="AL10" s="10"/>
      <c r="AM10" s="8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10"/>
      <c r="AY10" s="8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10"/>
      <c r="BK10" s="25"/>
      <c r="BL10" s="8" t="s">
        <v>77</v>
      </c>
      <c r="BM10" s="9" t="s">
        <v>61</v>
      </c>
      <c r="BN10" s="9" t="s">
        <v>61</v>
      </c>
      <c r="BO10" s="9"/>
      <c r="BP10" s="9"/>
      <c r="BQ10" s="9" t="s">
        <v>77</v>
      </c>
      <c r="BR10" s="9"/>
      <c r="BS10" s="9"/>
      <c r="BT10" s="9" t="s">
        <v>61</v>
      </c>
      <c r="BU10" s="9" t="s">
        <v>61</v>
      </c>
      <c r="BV10" s="9" t="s">
        <v>77</v>
      </c>
      <c r="BW10" s="9" t="s">
        <v>61</v>
      </c>
      <c r="BX10" s="9" t="s">
        <v>61</v>
      </c>
      <c r="BY10" s="9" t="s">
        <v>61</v>
      </c>
      <c r="BZ10" s="9" t="s">
        <v>61</v>
      </c>
      <c r="CA10" s="9" t="s">
        <v>77</v>
      </c>
      <c r="CB10" s="9"/>
      <c r="CC10" s="9"/>
      <c r="CD10" s="9"/>
      <c r="CE10" s="9"/>
      <c r="CF10" s="10"/>
      <c r="CG10" s="1">
        <f t="shared" si="0"/>
        <v>0</v>
      </c>
      <c r="CH10" s="11"/>
    </row>
    <row r="11" spans="1:109" ht="33" customHeight="1" x14ac:dyDescent="0.25">
      <c r="A11" s="73" t="s">
        <v>39</v>
      </c>
      <c r="B11" s="49" t="s">
        <v>40</v>
      </c>
      <c r="C11" s="8"/>
      <c r="D11" s="9"/>
      <c r="E11" s="9" t="s">
        <v>77</v>
      </c>
      <c r="F11" s="9"/>
      <c r="G11" s="9"/>
      <c r="H11" s="9" t="s">
        <v>77</v>
      </c>
      <c r="I11" s="9"/>
      <c r="J11" s="9" t="s">
        <v>77</v>
      </c>
      <c r="K11" s="9" t="s">
        <v>77</v>
      </c>
      <c r="L11" s="9"/>
      <c r="M11" s="9"/>
      <c r="N11" s="10"/>
      <c r="O11" s="8"/>
      <c r="P11" s="9"/>
      <c r="Q11" s="9"/>
      <c r="R11" s="9"/>
      <c r="S11" s="9"/>
      <c r="T11" s="9"/>
      <c r="U11" s="9"/>
      <c r="V11" s="9"/>
      <c r="W11" s="9"/>
      <c r="X11" s="9"/>
      <c r="Y11" s="9" t="s">
        <v>77</v>
      </c>
      <c r="Z11" s="10"/>
      <c r="AA11" s="8"/>
      <c r="AB11" s="9"/>
      <c r="AC11" s="9"/>
      <c r="AD11" s="9" t="s">
        <v>77</v>
      </c>
      <c r="AE11" s="9"/>
      <c r="AF11" s="9" t="s">
        <v>77</v>
      </c>
      <c r="AG11" s="9"/>
      <c r="AH11" s="9" t="s">
        <v>77</v>
      </c>
      <c r="AI11" s="9" t="s">
        <v>77</v>
      </c>
      <c r="AJ11" s="9"/>
      <c r="AK11" s="9" t="s">
        <v>77</v>
      </c>
      <c r="AL11" s="10"/>
      <c r="AM11" s="8"/>
      <c r="AN11" s="9"/>
      <c r="AO11" s="9" t="s">
        <v>77</v>
      </c>
      <c r="AP11" s="9" t="s">
        <v>77</v>
      </c>
      <c r="AQ11" s="9"/>
      <c r="AR11" s="9" t="s">
        <v>77</v>
      </c>
      <c r="AS11" s="9"/>
      <c r="AT11" s="9" t="s">
        <v>77</v>
      </c>
      <c r="AU11" s="9" t="s">
        <v>77</v>
      </c>
      <c r="AV11" s="9"/>
      <c r="AW11" s="9"/>
      <c r="AX11" s="10"/>
      <c r="AY11" s="8"/>
      <c r="AZ11" s="9"/>
      <c r="BA11" s="9"/>
      <c r="BB11" s="9"/>
      <c r="BC11" s="9"/>
      <c r="BD11" s="9"/>
      <c r="BE11" s="9"/>
      <c r="BF11" s="9"/>
      <c r="BG11" s="9"/>
      <c r="BH11" s="9"/>
      <c r="BI11" s="9" t="s">
        <v>77</v>
      </c>
      <c r="BJ11" s="10" t="s">
        <v>77</v>
      </c>
      <c r="BK11" s="25"/>
      <c r="BL11" s="8" t="s">
        <v>77</v>
      </c>
      <c r="BM11" s="9" t="s">
        <v>77</v>
      </c>
      <c r="BN11" s="9" t="s">
        <v>77</v>
      </c>
      <c r="BO11" s="9" t="s">
        <v>77</v>
      </c>
      <c r="BP11" s="9" t="s">
        <v>77</v>
      </c>
      <c r="BQ11" s="9" t="s">
        <v>77</v>
      </c>
      <c r="BR11" s="9" t="s">
        <v>77</v>
      </c>
      <c r="BS11" s="9" t="s">
        <v>77</v>
      </c>
      <c r="BT11" s="9" t="s">
        <v>77</v>
      </c>
      <c r="BU11" s="9" t="s">
        <v>77</v>
      </c>
      <c r="BV11" s="9" t="s">
        <v>77</v>
      </c>
      <c r="BW11" s="9" t="s">
        <v>77</v>
      </c>
      <c r="BX11" s="9" t="s">
        <v>77</v>
      </c>
      <c r="BY11" s="9" t="s">
        <v>77</v>
      </c>
      <c r="BZ11" s="9" t="s">
        <v>77</v>
      </c>
      <c r="CA11" s="9" t="s">
        <v>77</v>
      </c>
      <c r="CB11" s="9" t="s">
        <v>77</v>
      </c>
      <c r="CC11" s="9" t="s">
        <v>77</v>
      </c>
      <c r="CD11" s="9" t="s">
        <v>77</v>
      </c>
      <c r="CE11" s="9" t="s">
        <v>77</v>
      </c>
      <c r="CF11" s="10" t="s">
        <v>77</v>
      </c>
      <c r="CG11" s="1">
        <f t="shared" si="0"/>
        <v>17</v>
      </c>
      <c r="CH11" s="11"/>
    </row>
    <row r="12" spans="1:109" ht="33" customHeight="1" x14ac:dyDescent="0.25">
      <c r="A12" s="75"/>
      <c r="B12" s="49" t="s">
        <v>41</v>
      </c>
      <c r="C12" s="8"/>
      <c r="D12" s="9"/>
      <c r="E12" s="9" t="s">
        <v>77</v>
      </c>
      <c r="F12" s="9"/>
      <c r="G12" s="9"/>
      <c r="H12" s="9" t="s">
        <v>77</v>
      </c>
      <c r="I12" s="9"/>
      <c r="J12" s="9" t="s">
        <v>77</v>
      </c>
      <c r="K12" s="9" t="s">
        <v>77</v>
      </c>
      <c r="L12" s="9"/>
      <c r="M12" s="9"/>
      <c r="N12" s="10"/>
      <c r="O12" s="8"/>
      <c r="P12" s="9"/>
      <c r="Q12" s="9"/>
      <c r="R12" s="9"/>
      <c r="S12" s="9"/>
      <c r="T12" s="9"/>
      <c r="U12" s="9"/>
      <c r="V12" s="9"/>
      <c r="W12" s="9"/>
      <c r="X12" s="9"/>
      <c r="Y12" s="9" t="s">
        <v>77</v>
      </c>
      <c r="Z12" s="10"/>
      <c r="AA12" s="8"/>
      <c r="AB12" s="9"/>
      <c r="AC12" s="9"/>
      <c r="AD12" s="9" t="s">
        <v>77</v>
      </c>
      <c r="AE12" s="9"/>
      <c r="AF12" s="9" t="s">
        <v>77</v>
      </c>
      <c r="AG12" s="9"/>
      <c r="AH12" s="9" t="s">
        <v>77</v>
      </c>
      <c r="AI12" s="9" t="s">
        <v>77</v>
      </c>
      <c r="AJ12" s="9"/>
      <c r="AK12" s="9" t="s">
        <v>77</v>
      </c>
      <c r="AL12" s="10"/>
      <c r="AM12" s="8"/>
      <c r="AN12" s="9"/>
      <c r="AO12" s="9" t="s">
        <v>77</v>
      </c>
      <c r="AP12" s="9" t="s">
        <v>77</v>
      </c>
      <c r="AQ12" s="9"/>
      <c r="AR12" s="9" t="s">
        <v>77</v>
      </c>
      <c r="AS12" s="9"/>
      <c r="AT12" s="9" t="s">
        <v>77</v>
      </c>
      <c r="AU12" s="9" t="s">
        <v>77</v>
      </c>
      <c r="AV12" s="9"/>
      <c r="AW12" s="9"/>
      <c r="AX12" s="10"/>
      <c r="AY12" s="8"/>
      <c r="AZ12" s="9"/>
      <c r="BA12" s="9"/>
      <c r="BB12" s="9"/>
      <c r="BC12" s="9"/>
      <c r="BD12" s="9"/>
      <c r="BE12" s="9"/>
      <c r="BF12" s="9"/>
      <c r="BG12" s="9"/>
      <c r="BH12" s="9"/>
      <c r="BI12" s="9" t="s">
        <v>77</v>
      </c>
      <c r="BJ12" s="10" t="s">
        <v>77</v>
      </c>
      <c r="BK12" s="25"/>
      <c r="BL12" s="8" t="s">
        <v>77</v>
      </c>
      <c r="BM12" s="9" t="s">
        <v>77</v>
      </c>
      <c r="BN12" s="9" t="s">
        <v>77</v>
      </c>
      <c r="BO12" s="9" t="s">
        <v>77</v>
      </c>
      <c r="BP12" s="9" t="s">
        <v>77</v>
      </c>
      <c r="BQ12" s="9" t="s">
        <v>77</v>
      </c>
      <c r="BR12" s="9" t="s">
        <v>77</v>
      </c>
      <c r="BS12" s="9" t="s">
        <v>77</v>
      </c>
      <c r="BT12" s="9" t="s">
        <v>77</v>
      </c>
      <c r="BU12" s="9" t="s">
        <v>77</v>
      </c>
      <c r="BV12" s="9" t="s">
        <v>77</v>
      </c>
      <c r="BW12" s="9" t="s">
        <v>77</v>
      </c>
      <c r="BX12" s="9" t="s">
        <v>77</v>
      </c>
      <c r="BY12" s="9" t="s">
        <v>77</v>
      </c>
      <c r="BZ12" s="9" t="s">
        <v>77</v>
      </c>
      <c r="CA12" s="9" t="s">
        <v>77</v>
      </c>
      <c r="CB12" s="9" t="s">
        <v>77</v>
      </c>
      <c r="CC12" s="9" t="s">
        <v>77</v>
      </c>
      <c r="CD12" s="9" t="s">
        <v>77</v>
      </c>
      <c r="CE12" s="9" t="s">
        <v>77</v>
      </c>
      <c r="CF12" s="10" t="s">
        <v>77</v>
      </c>
      <c r="CG12" s="1">
        <f t="shared" si="0"/>
        <v>17</v>
      </c>
      <c r="CH12" s="11"/>
    </row>
    <row r="13" spans="1:109" ht="27.75" customHeight="1" x14ac:dyDescent="0.25">
      <c r="A13" s="73" t="s">
        <v>42</v>
      </c>
      <c r="B13" s="50" t="s">
        <v>43</v>
      </c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10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10"/>
      <c r="AA13" s="8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10"/>
      <c r="AM13" s="8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10"/>
      <c r="AY13" s="8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10"/>
      <c r="BK13" s="25"/>
      <c r="BL13" s="8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10"/>
      <c r="CG13" s="1">
        <f t="shared" si="0"/>
        <v>0</v>
      </c>
      <c r="CH13" s="11"/>
    </row>
    <row r="14" spans="1:109" ht="29.25" customHeight="1" x14ac:dyDescent="0.25">
      <c r="A14" s="75"/>
      <c r="B14" s="50" t="s">
        <v>44</v>
      </c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  <c r="AA14" s="8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10"/>
      <c r="AM14" s="8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10"/>
      <c r="AY14" s="8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10"/>
      <c r="BK14" s="25"/>
      <c r="BL14" s="8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10"/>
      <c r="CG14" s="1">
        <f t="shared" si="0"/>
        <v>0</v>
      </c>
      <c r="CH14" s="11"/>
    </row>
    <row r="15" spans="1:109" ht="24.75" customHeight="1" x14ac:dyDescent="0.25">
      <c r="A15" s="73" t="s">
        <v>49</v>
      </c>
      <c r="B15" s="51" t="s">
        <v>45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10"/>
      <c r="AA15" s="8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10"/>
      <c r="AM15" s="8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10"/>
      <c r="AY15" s="8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10"/>
      <c r="BK15" s="25"/>
      <c r="BL15" s="8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10"/>
      <c r="CG15" s="1">
        <f t="shared" si="0"/>
        <v>0</v>
      </c>
      <c r="CH15" s="11"/>
    </row>
    <row r="16" spans="1:109" ht="27.75" customHeight="1" x14ac:dyDescent="0.25">
      <c r="A16" s="74"/>
      <c r="B16" s="49" t="s">
        <v>46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10"/>
      <c r="AA16" s="8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10"/>
      <c r="AM16" s="8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10"/>
      <c r="AY16" s="8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10"/>
      <c r="BK16" s="25"/>
      <c r="BL16" s="8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10"/>
      <c r="CG16" s="1">
        <f t="shared" si="0"/>
        <v>0</v>
      </c>
      <c r="CH16" s="11"/>
    </row>
    <row r="17" spans="1:86" ht="33" customHeight="1" x14ac:dyDescent="0.25">
      <c r="A17" s="74"/>
      <c r="B17" s="49" t="s">
        <v>47</v>
      </c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10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10"/>
      <c r="AA17" s="8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10"/>
      <c r="AM17" s="8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10"/>
      <c r="AY17" s="8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10"/>
      <c r="BK17" s="25"/>
      <c r="BL17" s="8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10"/>
      <c r="CG17" s="1">
        <f t="shared" si="0"/>
        <v>0</v>
      </c>
      <c r="CH17" s="11"/>
    </row>
    <row r="18" spans="1:86" ht="30.75" customHeight="1" x14ac:dyDescent="0.25">
      <c r="A18" s="75"/>
      <c r="B18" s="49" t="s">
        <v>48</v>
      </c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10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10"/>
      <c r="AA18" s="8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10"/>
      <c r="AM18" s="8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10"/>
      <c r="AY18" s="8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10"/>
      <c r="BK18" s="25"/>
      <c r="BL18" s="8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10"/>
      <c r="CG18" s="1">
        <f t="shared" si="0"/>
        <v>0</v>
      </c>
      <c r="CH18" s="11"/>
    </row>
    <row r="19" spans="1:86" ht="39.75" customHeight="1" x14ac:dyDescent="0.25">
      <c r="A19" s="73" t="s">
        <v>50</v>
      </c>
      <c r="B19" s="49" t="s">
        <v>51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10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10"/>
      <c r="AA19" s="8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10"/>
      <c r="AM19" s="8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10"/>
      <c r="AY19" s="8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10"/>
      <c r="BK19" s="25"/>
      <c r="BL19" s="8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10"/>
      <c r="CG19" s="1">
        <f t="shared" si="0"/>
        <v>0</v>
      </c>
      <c r="CH19" s="11"/>
    </row>
    <row r="20" spans="1:86" ht="29.25" customHeight="1" x14ac:dyDescent="0.25">
      <c r="A20" s="74"/>
      <c r="B20" s="49" t="s">
        <v>52</v>
      </c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10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10"/>
      <c r="AA20" s="8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10"/>
      <c r="AM20" s="8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10"/>
      <c r="AY20" s="8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10"/>
      <c r="BK20" s="25"/>
      <c r="BL20" s="8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10"/>
      <c r="CG20" s="1">
        <f t="shared" si="0"/>
        <v>0</v>
      </c>
      <c r="CH20" s="11"/>
    </row>
    <row r="21" spans="1:86" ht="40.5" customHeight="1" x14ac:dyDescent="0.25">
      <c r="A21" s="74"/>
      <c r="B21" s="49" t="s">
        <v>53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10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10"/>
      <c r="AA21" s="8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10"/>
      <c r="AM21" s="8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10"/>
      <c r="AY21" s="8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10"/>
      <c r="BK21" s="25"/>
      <c r="BL21" s="8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10"/>
      <c r="CG21" s="1">
        <f t="shared" si="0"/>
        <v>0</v>
      </c>
      <c r="CH21" s="11"/>
    </row>
    <row r="22" spans="1:86" ht="27" customHeight="1" thickBot="1" x14ac:dyDescent="0.3">
      <c r="A22" s="76"/>
      <c r="B22" s="52" t="s">
        <v>54</v>
      </c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33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5"/>
      <c r="AA22" s="33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5"/>
      <c r="AM22" s="33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5"/>
      <c r="AY22" s="33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5"/>
      <c r="BK22" s="25"/>
      <c r="BL22" s="33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5"/>
      <c r="CG22" s="1">
        <f t="shared" si="0"/>
        <v>0</v>
      </c>
      <c r="CH22" s="12">
        <f>(COUNTIF(CG7:CG22, "0")*100)/COUNTA(CG7:CG22)</f>
        <v>75</v>
      </c>
    </row>
    <row r="23" spans="1:86" ht="26.25" customHeight="1" thickBot="1" x14ac:dyDescent="0.3">
      <c r="C23" s="19">
        <f>COUNTIF(C7:C22,"учтена")</f>
        <v>0</v>
      </c>
      <c r="D23" s="20">
        <f t="shared" ref="D23:BL23" si="1">COUNTIF(D7:D22,"учтена")</f>
        <v>0</v>
      </c>
      <c r="E23" s="20">
        <f t="shared" si="1"/>
        <v>3</v>
      </c>
      <c r="F23" s="20">
        <f t="shared" si="1"/>
        <v>1</v>
      </c>
      <c r="G23" s="20">
        <f t="shared" si="1"/>
        <v>0</v>
      </c>
      <c r="H23" s="20">
        <f t="shared" si="1"/>
        <v>2</v>
      </c>
      <c r="I23" s="20">
        <f t="shared" si="1"/>
        <v>0</v>
      </c>
      <c r="J23" s="20">
        <f t="shared" si="1"/>
        <v>2</v>
      </c>
      <c r="K23" s="20">
        <f t="shared" si="1"/>
        <v>3</v>
      </c>
      <c r="L23" s="20">
        <f t="shared" si="1"/>
        <v>0</v>
      </c>
      <c r="M23" s="20">
        <f t="shared" si="1"/>
        <v>0</v>
      </c>
      <c r="N23" s="20">
        <f t="shared" si="1"/>
        <v>0</v>
      </c>
      <c r="O23" s="20">
        <f t="shared" si="1"/>
        <v>0</v>
      </c>
      <c r="P23" s="20">
        <f t="shared" si="1"/>
        <v>0</v>
      </c>
      <c r="Q23" s="20">
        <f t="shared" si="1"/>
        <v>0</v>
      </c>
      <c r="R23" s="20">
        <f t="shared" si="1"/>
        <v>0</v>
      </c>
      <c r="S23" s="20">
        <f t="shared" si="1"/>
        <v>0</v>
      </c>
      <c r="T23" s="20">
        <f t="shared" si="1"/>
        <v>0</v>
      </c>
      <c r="U23" s="20">
        <f t="shared" si="1"/>
        <v>0</v>
      </c>
      <c r="V23" s="20">
        <f t="shared" si="1"/>
        <v>0</v>
      </c>
      <c r="W23" s="20">
        <f t="shared" si="1"/>
        <v>0</v>
      </c>
      <c r="X23" s="20">
        <f t="shared" si="1"/>
        <v>2</v>
      </c>
      <c r="Y23" s="20">
        <f t="shared" si="1"/>
        <v>4</v>
      </c>
      <c r="Z23" s="20">
        <f t="shared" si="1"/>
        <v>0</v>
      </c>
      <c r="AA23" s="20">
        <f t="shared" si="1"/>
        <v>0</v>
      </c>
      <c r="AB23" s="20">
        <f t="shared" si="1"/>
        <v>0</v>
      </c>
      <c r="AC23" s="20">
        <f t="shared" si="1"/>
        <v>1</v>
      </c>
      <c r="AD23" s="20">
        <f t="shared" si="1"/>
        <v>3</v>
      </c>
      <c r="AE23" s="20">
        <f t="shared" si="1"/>
        <v>0</v>
      </c>
      <c r="AF23" s="20">
        <f t="shared" si="1"/>
        <v>3</v>
      </c>
      <c r="AG23" s="20">
        <f t="shared" si="1"/>
        <v>0</v>
      </c>
      <c r="AH23" s="20">
        <f t="shared" si="1"/>
        <v>2</v>
      </c>
      <c r="AI23" s="20">
        <f t="shared" si="1"/>
        <v>2</v>
      </c>
      <c r="AJ23" s="20">
        <f t="shared" si="1"/>
        <v>0</v>
      </c>
      <c r="AK23" s="20">
        <f t="shared" si="1"/>
        <v>2</v>
      </c>
      <c r="AL23" s="20">
        <f t="shared" si="1"/>
        <v>0</v>
      </c>
      <c r="AM23" s="20">
        <f t="shared" si="1"/>
        <v>0</v>
      </c>
      <c r="AN23" s="20">
        <f t="shared" si="1"/>
        <v>0</v>
      </c>
      <c r="AO23" s="20">
        <f t="shared" si="1"/>
        <v>2</v>
      </c>
      <c r="AP23" s="20">
        <f t="shared" si="1"/>
        <v>2</v>
      </c>
      <c r="AQ23" s="20">
        <f t="shared" si="1"/>
        <v>0</v>
      </c>
      <c r="AR23" s="20">
        <f t="shared" si="1"/>
        <v>2</v>
      </c>
      <c r="AS23" s="20">
        <f t="shared" si="1"/>
        <v>0</v>
      </c>
      <c r="AT23" s="20">
        <f t="shared" si="1"/>
        <v>2</v>
      </c>
      <c r="AU23" s="20">
        <f t="shared" si="1"/>
        <v>2</v>
      </c>
      <c r="AV23" s="20">
        <f t="shared" si="1"/>
        <v>0</v>
      </c>
      <c r="AW23" s="20">
        <f t="shared" si="1"/>
        <v>0</v>
      </c>
      <c r="AX23" s="20">
        <f t="shared" si="1"/>
        <v>0</v>
      </c>
      <c r="AY23" s="20">
        <f t="shared" si="1"/>
        <v>0</v>
      </c>
      <c r="AZ23" s="20">
        <f t="shared" si="1"/>
        <v>0</v>
      </c>
      <c r="BA23" s="20">
        <f t="shared" si="1"/>
        <v>0</v>
      </c>
      <c r="BB23" s="20">
        <f t="shared" si="1"/>
        <v>0</v>
      </c>
      <c r="BC23" s="20">
        <f t="shared" si="1"/>
        <v>0</v>
      </c>
      <c r="BD23" s="20">
        <f t="shared" si="1"/>
        <v>0</v>
      </c>
      <c r="BE23" s="20">
        <f t="shared" si="1"/>
        <v>0</v>
      </c>
      <c r="BF23" s="20">
        <f t="shared" si="1"/>
        <v>0</v>
      </c>
      <c r="BG23" s="20">
        <f t="shared" si="1"/>
        <v>0</v>
      </c>
      <c r="BH23" s="20">
        <f t="shared" si="1"/>
        <v>0</v>
      </c>
      <c r="BI23" s="20">
        <f t="shared" si="1"/>
        <v>2</v>
      </c>
      <c r="BJ23" s="39">
        <f t="shared" si="1"/>
        <v>2</v>
      </c>
      <c r="BL23" s="19">
        <f t="shared" si="1"/>
        <v>3</v>
      </c>
      <c r="BM23" s="20">
        <f t="shared" ref="BM23" si="2">COUNTIF(BM7:BM22,"учтена")</f>
        <v>2</v>
      </c>
      <c r="BN23" s="20">
        <f t="shared" ref="BN23" si="3">COUNTIF(BN7:BN22,"учтена")</f>
        <v>2</v>
      </c>
      <c r="BO23" s="20">
        <f t="shared" ref="BO23" si="4">COUNTIF(BO7:BO22,"учтена")</f>
        <v>2</v>
      </c>
      <c r="BP23" s="20">
        <f t="shared" ref="BP23" si="5">COUNTIF(BP7:BP22,"учтена")</f>
        <v>2</v>
      </c>
      <c r="BQ23" s="20">
        <f t="shared" ref="BQ23" si="6">COUNTIF(BQ7:BQ22,"учтена")</f>
        <v>3</v>
      </c>
      <c r="BR23" s="20">
        <f t="shared" ref="BR23" si="7">COUNTIF(BR7:BR22,"учтена")</f>
        <v>2</v>
      </c>
      <c r="BS23" s="20">
        <f t="shared" ref="BS23" si="8">COUNTIF(BS7:BS22,"учтена")</f>
        <v>2</v>
      </c>
      <c r="BT23" s="20">
        <f t="shared" ref="BT23" si="9">COUNTIF(BT7:BT22,"учтена")</f>
        <v>2</v>
      </c>
      <c r="BU23" s="20">
        <f t="shared" ref="BU23" si="10">COUNTIF(BU7:BU22,"учтена")</f>
        <v>4</v>
      </c>
      <c r="BV23" s="20">
        <f t="shared" ref="BV23" si="11">COUNTIF(BV7:BV22,"учтена")</f>
        <v>3</v>
      </c>
      <c r="BW23" s="20">
        <f t="shared" ref="BW23" si="12">COUNTIF(BW7:BW22,"учтена")</f>
        <v>2</v>
      </c>
      <c r="BX23" s="20">
        <f t="shared" ref="BX23" si="13">COUNTIF(BX7:BX22,"учтена")</f>
        <v>2</v>
      </c>
      <c r="BY23" s="20">
        <f t="shared" ref="BY23" si="14">COUNTIF(BY7:BY22,"учтена")</f>
        <v>2</v>
      </c>
      <c r="BZ23" s="20">
        <f t="shared" ref="BZ23" si="15">COUNTIF(BZ7:BZ22,"учтена")</f>
        <v>4</v>
      </c>
      <c r="CA23" s="20">
        <f t="shared" ref="CA23" si="16">COUNTIF(CA7:CA22,"учтена")</f>
        <v>3</v>
      </c>
      <c r="CB23" s="20">
        <f t="shared" ref="CB23" si="17">COUNTIF(CB7:CB22,"учтена")</f>
        <v>2</v>
      </c>
      <c r="CC23" s="20">
        <f t="shared" ref="CC23" si="18">COUNTIF(CC7:CC22,"учтена")</f>
        <v>2</v>
      </c>
      <c r="CD23" s="20">
        <f t="shared" ref="CD23" si="19">COUNTIF(CD7:CD22,"учтена")</f>
        <v>2</v>
      </c>
      <c r="CE23" s="20">
        <f t="shared" ref="CE23" si="20">COUNTIF(CE7:CE22,"учтена")</f>
        <v>2</v>
      </c>
      <c r="CF23" s="39">
        <f t="shared" ref="CF23" si="21">COUNTIF(CF7:CF22,"учтена")</f>
        <v>2</v>
      </c>
    </row>
    <row r="24" spans="1:86" ht="30.75" customHeight="1" thickBot="1" x14ac:dyDescent="0.3">
      <c r="B24" s="13" t="s">
        <v>6</v>
      </c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8">
        <f>(COUNTIF(C23:BJ23,"&gt;0")*100/COLUMNS(C23:BJ23))</f>
        <v>33.333333333333336</v>
      </c>
      <c r="BK24" s="27"/>
      <c r="BL24" s="3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32">
        <f>(COUNTIF(BL23:CF23,"&gt;0")*100/COLUMNS(BL23:CF23))</f>
        <v>100</v>
      </c>
    </row>
    <row r="26" spans="1:86" ht="22.8" x14ac:dyDescent="0.25">
      <c r="A26" s="14" t="s">
        <v>3</v>
      </c>
      <c r="B26" s="15" t="s">
        <v>1</v>
      </c>
      <c r="C26" s="15" t="s">
        <v>2</v>
      </c>
    </row>
    <row r="27" spans="1:86" ht="43.5" customHeight="1" x14ac:dyDescent="0.25">
      <c r="A27" s="16" t="s">
        <v>5</v>
      </c>
      <c r="B27" s="17"/>
      <c r="C27" s="17"/>
    </row>
    <row r="28" spans="1:86" ht="57" x14ac:dyDescent="0.25">
      <c r="A28" s="16" t="s">
        <v>4</v>
      </c>
      <c r="B28" s="17"/>
      <c r="C28" s="17"/>
    </row>
    <row r="29" spans="1:86" ht="90.75" customHeight="1" x14ac:dyDescent="0.25">
      <c r="A29" s="16" t="s">
        <v>8</v>
      </c>
      <c r="B29" s="18"/>
      <c r="C29" s="18"/>
    </row>
  </sheetData>
  <mergeCells count="99">
    <mergeCell ref="A11:A12"/>
    <mergeCell ref="A13:A14"/>
    <mergeCell ref="A1:A5"/>
    <mergeCell ref="B1:B5"/>
    <mergeCell ref="AV4:AX4"/>
    <mergeCell ref="A6:B6"/>
    <mergeCell ref="AV3:AX3"/>
    <mergeCell ref="C3:D3"/>
    <mergeCell ref="C4:D4"/>
    <mergeCell ref="E3:F3"/>
    <mergeCell ref="G3:H3"/>
    <mergeCell ref="U3:W3"/>
    <mergeCell ref="X3:Z3"/>
    <mergeCell ref="CL1:DE1"/>
    <mergeCell ref="CL2:DE2"/>
    <mergeCell ref="A7:A10"/>
    <mergeCell ref="A15:A18"/>
    <mergeCell ref="A19:A22"/>
    <mergeCell ref="AY3:AZ3"/>
    <mergeCell ref="BA3:BB3"/>
    <mergeCell ref="BC3:BD3"/>
    <mergeCell ref="AM4:AN4"/>
    <mergeCell ref="AO4:AP4"/>
    <mergeCell ref="AQ4:AR4"/>
    <mergeCell ref="AS4:AU4"/>
    <mergeCell ref="AA4:AB4"/>
    <mergeCell ref="AC4:AD4"/>
    <mergeCell ref="AE4:AF4"/>
    <mergeCell ref="AG4:AI4"/>
    <mergeCell ref="AJ4:AL4"/>
    <mergeCell ref="L3:N3"/>
    <mergeCell ref="L4:N4"/>
    <mergeCell ref="O1:Z1"/>
    <mergeCell ref="O2:Z2"/>
    <mergeCell ref="O3:P3"/>
    <mergeCell ref="O4:P4"/>
    <mergeCell ref="C1:N1"/>
    <mergeCell ref="C2:N2"/>
    <mergeCell ref="E4:F4"/>
    <mergeCell ref="G4:H4"/>
    <mergeCell ref="I3:K3"/>
    <mergeCell ref="I4:K4"/>
    <mergeCell ref="Q4:R4"/>
    <mergeCell ref="S4:T4"/>
    <mergeCell ref="U4:W4"/>
    <mergeCell ref="X4:Z4"/>
    <mergeCell ref="Q3:R3"/>
    <mergeCell ref="S3:T3"/>
    <mergeCell ref="AA1:AL1"/>
    <mergeCell ref="AA2:AL2"/>
    <mergeCell ref="AM3:AN3"/>
    <mergeCell ref="AO3:AP3"/>
    <mergeCell ref="AQ3:AR3"/>
    <mergeCell ref="AA3:AB3"/>
    <mergeCell ref="AC3:AD3"/>
    <mergeCell ref="AE3:AF3"/>
    <mergeCell ref="AG3:AI3"/>
    <mergeCell ref="AJ3:AL3"/>
    <mergeCell ref="AY4:AZ4"/>
    <mergeCell ref="BA4:BB4"/>
    <mergeCell ref="BC4:BD4"/>
    <mergeCell ref="BE4:BG4"/>
    <mergeCell ref="BH4:BJ4"/>
    <mergeCell ref="AY1:BJ1"/>
    <mergeCell ref="AY2:BJ2"/>
    <mergeCell ref="AM1:AX1"/>
    <mergeCell ref="AM2:AX2"/>
    <mergeCell ref="BE3:BG3"/>
    <mergeCell ref="BH3:BJ3"/>
    <mergeCell ref="AS3:AU3"/>
    <mergeCell ref="BQ2:BS2"/>
    <mergeCell ref="BL2:BP2"/>
    <mergeCell ref="BT2:BZ2"/>
    <mergeCell ref="CA2:CE2"/>
    <mergeCell ref="BQ1:BS1"/>
    <mergeCell ref="BL1:BP1"/>
    <mergeCell ref="BT1:BZ1"/>
    <mergeCell ref="CA1:CE1"/>
    <mergeCell ref="BL3:BL4"/>
    <mergeCell ref="BM3:BM4"/>
    <mergeCell ref="BN3:BN4"/>
    <mergeCell ref="BO3:BO4"/>
    <mergeCell ref="BP3:BP4"/>
    <mergeCell ref="BT3:BT4"/>
    <mergeCell ref="BU3:BU4"/>
    <mergeCell ref="BQ3:BQ4"/>
    <mergeCell ref="BR3:BR4"/>
    <mergeCell ref="BS3:BS4"/>
    <mergeCell ref="BV3:BV4"/>
    <mergeCell ref="BW3:BW4"/>
    <mergeCell ref="BX3:BX4"/>
    <mergeCell ref="BY3:BY4"/>
    <mergeCell ref="BZ3:BZ4"/>
    <mergeCell ref="CF3:CF4"/>
    <mergeCell ref="CA3:CA4"/>
    <mergeCell ref="CB3:CB4"/>
    <mergeCell ref="CC3:CC4"/>
    <mergeCell ref="CD3:CD4"/>
    <mergeCell ref="CE3:CE4"/>
  </mergeCells>
  <pageMargins left="0.19685039370078741" right="0.19685039370078741" top="0.19685039370078741" bottom="0.19685039370078741" header="0" footer="0"/>
  <pageSetup paperSize="9" scale="6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Студент колледжа</cp:lastModifiedBy>
  <cp:lastPrinted>2024-09-19T13:23:23Z</cp:lastPrinted>
  <dcterms:created xsi:type="dcterms:W3CDTF">2024-01-16T09:44:31Z</dcterms:created>
  <dcterms:modified xsi:type="dcterms:W3CDTF">2026-01-14T11:00:18Z</dcterms:modified>
</cp:coreProperties>
</file>