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Рабочий стол\Для РЧ\Обслуживание грузовой техники\2026\"/>
    </mc:Choice>
  </mc:AlternateContent>
  <bookViews>
    <workbookView xWindow="-38520" yWindow="-110" windowWidth="38640" windowHeight="15840"/>
  </bookViews>
  <sheets>
    <sheet name="Информация о Чемпионате" sheetId="8" r:id="rId1"/>
    <sheet name="Общая инфраструктура" sheetId="4" r:id="rId2"/>
    <sheet name="Рабочее место конкурсантов" sheetId="1" r:id="rId3"/>
    <sheet name="Расходные материалы" sheetId="5" r:id="rId4"/>
    <sheet name="Личный инструмент конкурсанта" sheetId="7" r:id="rId5"/>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0" i="5" l="1"/>
  <c r="G167" i="1"/>
  <c r="G29" i="1" l="1"/>
  <c r="G30" i="1"/>
  <c r="G31" i="1"/>
  <c r="G32" i="1"/>
  <c r="G33" i="1"/>
  <c r="G34" i="1"/>
  <c r="G35" i="1"/>
  <c r="G36" i="1"/>
  <c r="G37" i="1"/>
  <c r="G38" i="1"/>
  <c r="G39" i="1"/>
  <c r="G40" i="1"/>
  <c r="G41" i="1"/>
  <c r="G42" i="1"/>
  <c r="G43" i="1"/>
  <c r="G44" i="1"/>
  <c r="G45" i="1"/>
  <c r="G46" i="1"/>
  <c r="G47" i="1"/>
  <c r="G48"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79" i="1"/>
  <c r="G72" i="4"/>
  <c r="G66" i="4"/>
  <c r="G60" i="4"/>
  <c r="G59" i="4"/>
  <c r="G89" i="5" l="1"/>
  <c r="G88" i="5"/>
  <c r="G87" i="5"/>
  <c r="G86" i="5"/>
  <c r="G85" i="5"/>
  <c r="G84" i="5"/>
  <c r="G83" i="5"/>
  <c r="G82" i="5"/>
  <c r="A5" i="7" l="1"/>
  <c r="A3" i="7"/>
  <c r="C15" i="5"/>
  <c r="C14" i="5"/>
  <c r="C13" i="5"/>
  <c r="C12" i="5"/>
  <c r="G11" i="5"/>
  <c r="E11" i="5"/>
  <c r="C11" i="5"/>
  <c r="G10" i="5"/>
  <c r="E10" i="5"/>
  <c r="C10" i="5"/>
  <c r="C9" i="5"/>
  <c r="D8" i="5"/>
  <c r="C7" i="5"/>
  <c r="A5" i="5"/>
  <c r="A3" i="5"/>
  <c r="C15" i="1"/>
  <c r="C14" i="1"/>
  <c r="C13" i="1"/>
  <c r="C12" i="1"/>
  <c r="G11" i="1"/>
  <c r="E11" i="1"/>
  <c r="C11" i="1"/>
  <c r="G10" i="1"/>
  <c r="E10" i="1"/>
  <c r="C10" i="1"/>
  <c r="C9" i="1"/>
  <c r="D8" i="1"/>
  <c r="C7" i="1"/>
  <c r="A5" i="1"/>
  <c r="A3" i="1"/>
  <c r="A3" i="4"/>
  <c r="A5" i="4"/>
  <c r="C11" i="4"/>
  <c r="D8" i="4"/>
  <c r="C7" i="4"/>
  <c r="C12" i="4"/>
  <c r="G10" i="4"/>
  <c r="E10" i="4"/>
  <c r="C10" i="4"/>
  <c r="G11" i="4"/>
  <c r="E11" i="4"/>
  <c r="C13" i="4"/>
  <c r="C14" i="4"/>
  <c r="C15" i="4"/>
  <c r="C9" i="4"/>
</calcChain>
</file>

<file path=xl/sharedStrings.xml><?xml version="1.0" encoding="utf-8"?>
<sst xmlns="http://schemas.openxmlformats.org/spreadsheetml/2006/main" count="1177" uniqueCount="419">
  <si>
    <t>Итоговое количество</t>
  </si>
  <si>
    <t>Единица измерения</t>
  </si>
  <si>
    <t>Количество</t>
  </si>
  <si>
    <t>Вид</t>
  </si>
  <si>
    <t>Краткие (рамочные) технические характеристики</t>
  </si>
  <si>
    <t xml:space="preserve">Наименование </t>
  </si>
  <si>
    <t>№</t>
  </si>
  <si>
    <t>Охрана труда и техника безопасности</t>
  </si>
  <si>
    <t xml:space="preserve">Интернет : Подключение  ноутбуков к беспроводному интернету (с возможностью подключения к проводному интернету) 	</t>
  </si>
  <si>
    <t xml:space="preserve">Требования к обеспечению зоны (коммуникации, площадь, сети, количество рабочих мест и др.): </t>
  </si>
  <si>
    <t>ПРОЕКТ</t>
  </si>
  <si>
    <t>Рекомендации представителей индустрии (указывается конкретное оборудование)</t>
  </si>
  <si>
    <t>Основная информация о конкурсной площадке:</t>
  </si>
  <si>
    <t>Рабочее место Конкурсанта (расходные материалы по количеству конкурсантов)</t>
  </si>
  <si>
    <t>Расходные материалы на всех конкурсантов и экспертов</t>
  </si>
  <si>
    <t>Личный инструмент конкурсанта</t>
  </si>
  <si>
    <t xml:space="preserve">Примечание </t>
  </si>
  <si>
    <t>Общая зона конкурсной площадки (оборудование, инструмент, мебель)</t>
  </si>
  <si>
    <t>Комната Конкурсантов (оборудование, инструмент, мебель) (по количеству конкурсантов)</t>
  </si>
  <si>
    <t>Комната Экспертов (включая комнату Главного эксперта) (оборудование, инструмент, мебель) (по количеству экспертов)</t>
  </si>
  <si>
    <t xml:space="preserve">Количество рабочих мест: </t>
  </si>
  <si>
    <t>Компетенция</t>
  </si>
  <si>
    <t>Даты проведения</t>
  </si>
  <si>
    <t>Главный эксперт</t>
  </si>
  <si>
    <t>Количество рабочих мест</t>
  </si>
  <si>
    <t>Электронная почта ГЭ</t>
  </si>
  <si>
    <t>Базовая организация расположения конкурсной площадки</t>
  </si>
  <si>
    <r>
      <t>Адрес базовой организации:</t>
    </r>
    <r>
      <rPr>
        <b/>
        <sz val="12"/>
        <color rgb="FFFF0000"/>
        <rFont val="Times New Roman"/>
        <family val="1"/>
        <charset val="204"/>
      </rPr>
      <t xml:space="preserve"> </t>
    </r>
  </si>
  <si>
    <t xml:space="preserve">Даты проведения: </t>
  </si>
  <si>
    <r>
      <t>Главный эксперт:</t>
    </r>
    <r>
      <rPr>
        <b/>
        <sz val="12"/>
        <color rgb="FFFF0000"/>
        <rFont val="Times New Roman"/>
        <family val="1"/>
        <charset val="204"/>
      </rPr>
      <t xml:space="preserve"> </t>
    </r>
  </si>
  <si>
    <t>Субъект Российской Федерации:</t>
  </si>
  <si>
    <t>Базовая организация расположения конкурсной площадки:</t>
  </si>
  <si>
    <t>Инфраструктурный лист для оснащения конкурсной площадки</t>
  </si>
  <si>
    <t>по компетенции</t>
  </si>
  <si>
    <t>Наименование этапа Чемпионата</t>
  </si>
  <si>
    <t>Адрес конкурсной площадки</t>
  </si>
  <si>
    <t>Электронная почта ТАП</t>
  </si>
  <si>
    <t xml:space="preserve">Технический администратор площадки: </t>
  </si>
  <si>
    <t>Рабочее место Конкурсанта (основное оборудование, вспомогательное оборудование, инструмент (по количеству рабочих мест))</t>
  </si>
  <si>
    <t>Моб.телефон ГЭ</t>
  </si>
  <si>
    <t>Моб.телефон ТАП</t>
  </si>
  <si>
    <t>Контур заземления для электропитания и сети слаботочных подключений (при необходимости) : не требуется</t>
  </si>
  <si>
    <t xml:space="preserve">Складское помещение </t>
  </si>
  <si>
    <t>Технический администратор площадки</t>
  </si>
  <si>
    <t>Количество экспертов (ЭН+ГЭ+ИЭ) + ТАП:</t>
  </si>
  <si>
    <t>ЭН - эксперт-наставник</t>
  </si>
  <si>
    <t>ГЭ - главный эксперт</t>
  </si>
  <si>
    <t>ИЭ - индустриальный эксперт</t>
  </si>
  <si>
    <t>ТАП - технический администратор площадки</t>
  </si>
  <si>
    <t>Субъект РФ (регион проведения)</t>
  </si>
  <si>
    <t xml:space="preserve">Количество конкурсантов </t>
  </si>
  <si>
    <t xml:space="preserve">Количество конкурсантов: </t>
  </si>
  <si>
    <t>Количество экспертов (ГЭ+ЭН+ИЭ)+ТАП</t>
  </si>
  <si>
    <t>Обслуживание грузовой техники</t>
  </si>
  <si>
    <t>Площадь зоны: не менее 415  кв.м.</t>
  </si>
  <si>
    <t xml:space="preserve">Освещение: Допустимо верхнее искусственное освещение ( не менее 200 люкс) </t>
  </si>
  <si>
    <t>Электричество: 9 подключений к сети  по (220 Вольт)</t>
  </si>
  <si>
    <t>Покрытие пола: ковролин  - не требуется</t>
  </si>
  <si>
    <t>Подведение/ отведение ГХВС (при необходимости): не требуется</t>
  </si>
  <si>
    <t>Подведение сжатого воздуха (при необходимости): не требуется</t>
  </si>
  <si>
    <t>оборудование</t>
  </si>
  <si>
    <t>шт</t>
  </si>
  <si>
    <t>Стол</t>
  </si>
  <si>
    <t>мебель</t>
  </si>
  <si>
    <t>другое</t>
  </si>
  <si>
    <t>Площадь зоны: не менее 20 кв.м.</t>
  </si>
  <si>
    <t>Электричество: 4 подключения к сети  по (220 Вольт)</t>
  </si>
  <si>
    <t>Вешалка</t>
  </si>
  <si>
    <t>шт.</t>
  </si>
  <si>
    <t>Стул</t>
  </si>
  <si>
    <t>Мусорная корзина</t>
  </si>
  <si>
    <t>Площадь зоны: не менее 25 кв.м.</t>
  </si>
  <si>
    <t>Освещение: Допустимо верхнее искусственное освещение ( не менее 200 люкс)</t>
  </si>
  <si>
    <t xml:space="preserve">Электричество: 4 подключения к сети  по (220 Вольт)	</t>
  </si>
  <si>
    <t>Подведение/ отведение ГХВС (при необходимости) : не требуется</t>
  </si>
  <si>
    <t>Копьютер или ноутбук</t>
  </si>
  <si>
    <t>Аптечка</t>
  </si>
  <si>
    <t>Огнетушитель</t>
  </si>
  <si>
    <t>Кулер 19 л (холодная/горячая вода)</t>
  </si>
  <si>
    <t>Площадь зоны: не менее 12 кв.м.</t>
  </si>
  <si>
    <t xml:space="preserve">Интернет : Подключение  ноутбуков к беспроводному интернету (с возможностью подключения к проводному интернету) не требуется </t>
  </si>
  <si>
    <t xml:space="preserve">Электричество: 1 подключения к сети  по (220 Вольт)	</t>
  </si>
  <si>
    <t>Стелаж</t>
  </si>
  <si>
    <t>Площадь зоны: не менее 330 кв.м.</t>
  </si>
  <si>
    <t>Освещение: Допустимо верхнее искусственное освещение ( не менее 250 люкс)</t>
  </si>
  <si>
    <t xml:space="preserve">Электричество: 7  подключений к сети   (220 Вольт)	</t>
  </si>
  <si>
    <t>Модуль А –Системы управления работой двигателя</t>
  </si>
  <si>
    <t xml:space="preserve"> Автомобиль  </t>
  </si>
  <si>
    <t xml:space="preserve">шт. </t>
  </si>
  <si>
    <t xml:space="preserve">Сканер диагностический </t>
  </si>
  <si>
    <t>Защитные чехлы (руль, сиденье, ручка кпп)</t>
  </si>
  <si>
    <t>комплект.</t>
  </si>
  <si>
    <t>Тестер цифровой. (мультиметр)</t>
  </si>
  <si>
    <t>инструменты</t>
  </si>
  <si>
    <t>Зеркальце на ручке</t>
  </si>
  <si>
    <t>Руководство по ремонту</t>
  </si>
  <si>
    <t>техничекая литература</t>
  </si>
  <si>
    <t xml:space="preserve">Зарядное устройство </t>
  </si>
  <si>
    <t>Вытяжка для отвода отработавших газов</t>
  </si>
  <si>
    <t>Набор для разбора пинов</t>
  </si>
  <si>
    <t xml:space="preserve">Упор противооткатный </t>
  </si>
  <si>
    <t xml:space="preserve">Кримпер для обжима наконечников проводов </t>
  </si>
  <si>
    <t xml:space="preserve">Набор лопаткок для разборки салона </t>
  </si>
  <si>
    <t>Пробник светодиодный 6-24B</t>
  </si>
  <si>
    <t>Пробник ламповый 6-24В</t>
  </si>
  <si>
    <t>Осцилограф</t>
  </si>
  <si>
    <t>Щипцы для зачистки проводов</t>
  </si>
  <si>
    <t xml:space="preserve">Подкатной лежак </t>
  </si>
  <si>
    <t xml:space="preserve">Набор инструментов </t>
  </si>
  <si>
    <t xml:space="preserve">Интелектуальный тестер АКБ </t>
  </si>
  <si>
    <t>Лампа переносная LED</t>
  </si>
  <si>
    <t>Модуль Б – Системы рулевого управления и тормозной системы</t>
  </si>
  <si>
    <t>Диагностический сканер</t>
  </si>
  <si>
    <t xml:space="preserve">Набор для проверки тормозной системы </t>
  </si>
  <si>
    <t>Монометр для проверки давления колес</t>
  </si>
  <si>
    <t>Комплект монтажек</t>
  </si>
  <si>
    <t>техническая литература</t>
  </si>
  <si>
    <t>Подкатная тележка для установки и снятия колес</t>
  </si>
  <si>
    <t>Угломер</t>
  </si>
  <si>
    <t>Поддон для отходов ГСМ</t>
  </si>
  <si>
    <t xml:space="preserve">Зажимы для тормозных шлангов </t>
  </si>
  <si>
    <t>Вороток</t>
  </si>
  <si>
    <t>Магнитная стойка для индикатора</t>
  </si>
  <si>
    <t xml:space="preserve">Набор щупов для проверки зазоров </t>
  </si>
  <si>
    <t>Тиски слесарные</t>
  </si>
  <si>
    <t xml:space="preserve">Губки алюминиевые с призмами </t>
  </si>
  <si>
    <t>Домкрат подкатной 10 тонн</t>
  </si>
  <si>
    <t xml:space="preserve">Люфтомер </t>
  </si>
  <si>
    <t>Динамометрические ключи, диапазон момента 5 - 25 Н.м</t>
  </si>
  <si>
    <t>Динамометрические ключи, диапазон момента 19 - 110 Н.м</t>
  </si>
  <si>
    <t>Динамометрические ключи, диапазон момента 42 - 210 Н.м</t>
  </si>
  <si>
    <t xml:space="preserve">Комплект микрометров </t>
  </si>
  <si>
    <t>Модуль В – Электрические системы, и системы контроля климата</t>
  </si>
  <si>
    <t xml:space="preserve">Автомобиль </t>
  </si>
  <si>
    <t>Магнит</t>
  </si>
  <si>
    <t>Зеркальце на ручке.</t>
  </si>
  <si>
    <t xml:space="preserve">Магнитная накидка </t>
  </si>
  <si>
    <t xml:space="preserve">Набор для разборки салона </t>
  </si>
  <si>
    <t>Осциллограф</t>
  </si>
  <si>
    <t xml:space="preserve">Набор проверочных кабелей </t>
  </si>
  <si>
    <t>Набор инструментов для электрика</t>
  </si>
  <si>
    <t>Модуль Г – Механика двигателя и измерения точности</t>
  </si>
  <si>
    <t xml:space="preserve">Двигатель </t>
  </si>
  <si>
    <t>Стенд-кантователь для крепления двигателя</t>
  </si>
  <si>
    <t>Комплект для монтажа двигателя на стенд-кантователь</t>
  </si>
  <si>
    <t xml:space="preserve">Руководство по ремонту двигателя </t>
  </si>
  <si>
    <t>Клещи для установки поршневых колец</t>
  </si>
  <si>
    <t>Нутромер</t>
  </si>
  <si>
    <t>Масленка рычажная</t>
  </si>
  <si>
    <t>Оправка для поршневых колец</t>
  </si>
  <si>
    <t xml:space="preserve">Съемник пружин клапанов </t>
  </si>
  <si>
    <t xml:space="preserve">Штангенциркуль цифровой </t>
  </si>
  <si>
    <t>Кран  гидравлический</t>
  </si>
  <si>
    <t xml:space="preserve">Продувочный пистолет  </t>
  </si>
  <si>
    <t>Рассухариватель клапанов для грузовиков</t>
  </si>
  <si>
    <t>Набор напильников</t>
  </si>
  <si>
    <t>Набор для снятия  и установки маслосъемных колпачков</t>
  </si>
  <si>
    <t>Блокиратор маховика</t>
  </si>
  <si>
    <t>Кран  гидравлический или козловой</t>
  </si>
  <si>
    <t xml:space="preserve">Призмы для проведения измерения валов </t>
  </si>
  <si>
    <t xml:space="preserve">Индикатор часового типа </t>
  </si>
  <si>
    <t>Модуль Д – Трансмиссия</t>
  </si>
  <si>
    <t>Трансмиссия</t>
  </si>
  <si>
    <t xml:space="preserve">Стенд-кантователь для коробки передач </t>
  </si>
  <si>
    <t>Детали крепления коробки передач на стенде</t>
  </si>
  <si>
    <t>комплект</t>
  </si>
  <si>
    <t>Руководство по ремонту коробки передач</t>
  </si>
  <si>
    <t>Приспособление для ремонта коробок переключения передач</t>
  </si>
  <si>
    <t xml:space="preserve">Набор съемников пружинных стопорных колец </t>
  </si>
  <si>
    <t xml:space="preserve">Набор съемников для внешних и внутренних подшипников </t>
  </si>
  <si>
    <t xml:space="preserve">Набор оправок для запрессовки подшипников, сальников и втулок </t>
  </si>
  <si>
    <t xml:space="preserve">Технический фен </t>
  </si>
  <si>
    <t>Охрана труда</t>
  </si>
  <si>
    <t>Спецодежда, спецобувь</t>
  </si>
  <si>
    <t>Обувь с металлическим носком, спецодежда (костюм, комбенизон, кепка, перчатки), защитные очки</t>
  </si>
  <si>
    <t>конкурсант привозит с собой</t>
  </si>
  <si>
    <t>Модуль Е- Сервисное обслуживание электромобиля</t>
  </si>
  <si>
    <t xml:space="preserve">Зарядное устройство 24v </t>
  </si>
  <si>
    <t>Модуль Ж -  Оформление документации по ремонту</t>
  </si>
  <si>
    <t>Каталог запасных частей для представленного автомобиля</t>
  </si>
  <si>
    <t>в электронном виде на компьютере</t>
  </si>
  <si>
    <t>програмное обеспечение</t>
  </si>
  <si>
    <t>База данных по ремонту и диагностике грузовой техники</t>
  </si>
  <si>
    <t>CarsData, Нормы времени, База SP7 или аналог</t>
  </si>
  <si>
    <t>Автомобиль</t>
  </si>
  <si>
    <t>Модуль А</t>
  </si>
  <si>
    <t>Расходные материалы</t>
  </si>
  <si>
    <t>Модуль Б</t>
  </si>
  <si>
    <t>Модуль В</t>
  </si>
  <si>
    <t>Модуль Г</t>
  </si>
  <si>
    <t>Модуль Д</t>
  </si>
  <si>
    <t>Ручки</t>
  </si>
  <si>
    <t>Бумага</t>
  </si>
  <si>
    <t>упаковка</t>
  </si>
  <si>
    <t>Топливо</t>
  </si>
  <si>
    <t>в зависимости от типа автомобиля</t>
  </si>
  <si>
    <t>литр</t>
  </si>
  <si>
    <t>Масло</t>
  </si>
  <si>
    <t>Очиститель тормозов</t>
  </si>
  <si>
    <t xml:space="preserve">Смазка (медная/высокотемпературная/медная) </t>
  </si>
  <si>
    <t>Очиститель для двигателя</t>
  </si>
  <si>
    <t>Смазка проникающая</t>
  </si>
  <si>
    <t>Бумажные полотенца</t>
  </si>
  <si>
    <t>Перчатки</t>
  </si>
  <si>
    <t>Средство для мытья рук</t>
  </si>
  <si>
    <t>Обезжириватель/растворитель</t>
  </si>
  <si>
    <t>Инструмент предоставляется организаторами площадки.</t>
  </si>
  <si>
    <t>региональный</t>
  </si>
  <si>
    <t>Волгоградская область</t>
  </si>
  <si>
    <t>ГБПОУ "Волгоградский колледж уравления и новых технологий им. Ю. Гагарина"</t>
  </si>
  <si>
    <t>400006 Волгоград Ул им. Дзержинского 2а</t>
  </si>
  <si>
    <t>02,02,2026-16,02,2026</t>
  </si>
  <si>
    <t>Арчаков Алексей Владимирович</t>
  </si>
  <si>
    <t>a.archakov@vkuint.ru</t>
  </si>
  <si>
    <t>8-906-403-29-65</t>
  </si>
  <si>
    <t>Нагапетян Гурген Сережевич</t>
  </si>
  <si>
    <t>gurgen-01@mail.ru</t>
  </si>
  <si>
    <t>8-902-313-84-36</t>
  </si>
  <si>
    <t>Верстак</t>
  </si>
  <si>
    <t>Стол для слесарных работ с экраном Верстакофф PROFFI-E v.2 116201
Тип
Верстак
Ширина рабочего стола, мм 700
Высота рабочего стола, мм 1355
Длина рабочего стола, мм 1200</t>
  </si>
  <si>
    <t>Мебель</t>
  </si>
  <si>
    <t xml:space="preserve">Стул офисный ИЗО
Каркас: металл/хром 
Цвет обивки: зеленый
Материал обивки: пластик
Макс. статическая нагрузка, кг: 100 </t>
  </si>
  <si>
    <t>Стол рабочий (ширина 1400 мм, серый)</t>
  </si>
  <si>
    <t>Урны для мусора</t>
  </si>
  <si>
    <t>УМП-20 Урна металлическая педальная. 20 литров</t>
  </si>
  <si>
    <t>Настенная или напольная Вешалка напольная Attache КР-20 на 4 персоны черная</t>
  </si>
  <si>
    <t>Оборудование</t>
  </si>
  <si>
    <t>Металлический шкаф для одежды</t>
  </si>
  <si>
    <t>Шкаф для раздевалок ПРАКТИК LS/LE-21
Тип:индивидуального пользования
Внутренние габариты:1746х300/274х468 мм
Встроенное отделение:нет
Тип замка:ключевой
Материал:сталь
Высота:1830 мм
Ширина:575 мм</t>
  </si>
  <si>
    <t>ПК</t>
  </si>
  <si>
    <t xml:space="preserve">Ноутбук ACER Aspire 3 A317-51-584F </t>
  </si>
  <si>
    <t>Оборудование IT</t>
  </si>
  <si>
    <t xml:space="preserve">МФУ </t>
  </si>
  <si>
    <t>XEROX B205</t>
  </si>
  <si>
    <t>Wi-Fi роутер</t>
  </si>
  <si>
    <t>KEENETIC Air KN1611</t>
  </si>
  <si>
    <t xml:space="preserve">Доска маркерная </t>
  </si>
  <si>
    <t>Флипчарт магнитно-маркерный Attache 70х100 см на треноге</t>
  </si>
  <si>
    <t>Запасной картридж для МФУ</t>
  </si>
  <si>
    <t>Hidlack Toner 106R04348</t>
  </si>
  <si>
    <t>Удлинитель электрический</t>
  </si>
  <si>
    <t>Сетевой фильтр BURO 600SH-3-B, 3м, черный</t>
  </si>
  <si>
    <t>Аптечка первой помощи ФЭСТ универсальная пластиковая коробка</t>
  </si>
  <si>
    <t>ОГНЕТУШИТЕЛЬ ОУ-3 ВСЕ 01</t>
  </si>
  <si>
    <t>Вода Кристальная 19л+помпа ручная</t>
  </si>
  <si>
    <t>Стеллаж стальной 900*400*1800мм</t>
  </si>
  <si>
    <t>КАМАЗ-4308С  Грузоподъемность, тонна, 5,73, Категория транспортного средства-N2, Колесная формула
4*2, Тип двигателя Дизельный  Тип коробки передач Механика.Тип кузова- Бортовой, Тип кабины- Со спальным местом.Количество мест Два. Колесная база, мм-4700 Снаряженная масса, кг-6020 Цвет кузова- Синий. Рама-Штампованная, клепанная, с передними удлинителями лонжеронов и задними бамперами. Рулевое управление-Винт-шариковая гайка-рейка-сектор с гидроусилителем руля.Рабочий объёмдвигателя-6,7. Тип двигателя-дизельный с турбонадувом, с промежуточным охлаждением надувочного воздуха.Номинальная мощность-242л.с КПП механическая-6-тиступенчатая.</t>
  </si>
  <si>
    <t xml:space="preserve">Launch X-431 PRO3 HD для грузовых автомобилей плюс Ноутбук ACER Aspire 3 A317-51-584F . Количество ядер процессора – 4. Тактовая частота процессора – 1.4 ГГц. Операционная систем – Android 7.1.1. Диагональ экрана – 10.1”. Разрешение экрана – 1280х800. Объем оперативной памяти – 2 Гб. Объем встроенной памяти – 16 Гб. Возможность расширения памяти картами SDXC – есть. Тип сенсорного экрана – емкостной. Задняя камера – 5 Мп. Беспроводные интерфейсы подключения WI-FI и Bluetooth – есть. Емкость аккумуляторной батареи – 7000 мАч. Размеры: 265х210х30 мм. Способ подключения – стандартный OBDII разъем. Рабочее напряжение: от 9 В до 20 В. Оснащен модулем универсальной системы проверки знаний (далее УСПЗ). УСПЗ состоит из трех взаимосвязанных, отдельно устанавливаемых, модулей:
1. Модуль «Р» УСПЗ - предназначен для создания и редактирования вопросов по проверке знаний, а также для настроек особенностей их прохождения.
2. Модуль «Т» УСПЗ - предназначен для прохождения проверки знаний по вопросам, которые были созданы с помощью модуля "Р".
3. Модуль «А» УСПЗ - предназначен для анализа результатов, полученных в модуле "Т".
Управление исполнительными механизмами; 
Сброс сервисных интервалов; </t>
  </si>
  <si>
    <t>AO-PC-17 AIRLINE Накидка защитная на бампер и крылья 100*72см, крепление магнит+ липучка</t>
  </si>
  <si>
    <t>Чехол на сиденье рулон+диспенсер
Чехол на руль рулон+диспенсер
Чехол на рычаг КПП рулон+диспенсер</t>
  </si>
  <si>
    <t>Цифровой мультиметр Mastech MAS838 57762. Оснащен 20-позиционным поворотным переключателем пределов и режимов работы. Питание – батарея 6LR61. Измерения проводятся с помощью 2 измерительных щупов. Метод индикации – ЖК дисплей 3,5 разряда. Скорость измерения – 3 раз/с. Функция сохранения измеренного параметра на дисплее, индикация заряда батареи, индикация перегрузки, режим «прозвонки» и диод-тест - есть. Диапазон измерений:
− Постоянное напряжение: до 600 В;
− Переменное напряжение: до 600 В; 
− Постоянный ток: до 10 А;
− Сопротивление: до 2 Мом;
− Температура: от -20℃ до +1000℃;
− Коэффициент усиления транзисторов: до 1000. 
Оснащен мягким полимерным защитным кожухом. Размеры: 138х69х31 мм. Вес 170 г.</t>
  </si>
  <si>
    <t>Телескопическое зеркало REXANT диаметр 57 мм 12-4801. Телескопическое зеркало оснащено шарнирным механизмом (поворот на 360 градусов). Рукоятка покрыта синтетическим материалом. Инструмент изготовлен из нержавеющей стали. Длина, мм 920.</t>
  </si>
  <si>
    <t>Магнит телескопический Dexter, 550 мм. Вес, кг 0.066
Тип наконечника - круг.
Магнитный наконечник есть. Материал полотна сталь.  Основной материал Термопластичная резина. 
Материал ручки резина.
Упаковка блистерная упаковка</t>
  </si>
  <si>
    <t>Зарядное устройство TELWIN ALPINE 20 BOOST 230V 50/60HZ 12-24V 807546
 Режим Boost да
Max ток заряда, А 18
Напряжение питания, В 220
Для аккумуляторов напряжением, В 12/24
Тип зарядки традиционная зарядка (WET, EFB)
Зарядка щелочных аккумуляторов нет
Режим десульфатации нет
Габариты без упаковки, мм 225х290х205
Max емкость аккумулятора, А*ч 225
Min емкость аккумулятора, А*ч 20
Max потребляемая мощность зарядки, Вт 300
Вес нетто, кг 6,4</t>
  </si>
  <si>
    <t>Катушка вытяжная «КВМ-150-12,5» + Термостойкие шланги  GEX/STP-200 Ø150 + Газоприемная насадка «D-150» Радиальный вентилятор среднего давления (РВС) «РВС-1,1А/250» на кронштейне + Катушка вытяжная «КВМ-150-12,5» + Термостойкие шланги  GEX/STP-200 Ø150 + Газоприемная насадка «D-15
Барабан вытяжной катушки установлен на кронштейне на подшипниках качения. Для фиксации барабана в нужном положении используются зубчатые секторы и защёлка храпового механизма. 
Термостойкий шланг изготовлен из полиэстеровой ткани с неопреновым покрытием. Шланг устойчив к вибрации, трудновоспламеняем и имеет высокую стойкость к химикатам. Длина шланга – 12,5 м. Диаметр шланг – 150 мм. . В соответствии с ГОСТ 5976-90 «Вентиляторы радиальные общего назначения. Общие технические условия», рабочее колесо вентилятора, совместно с ротором электродвигателя, отбалансировано. Среднее квадратическое значение виброскорости, замеренное на подшипниковом узле электродвигателя в вертикальной плоскости, не превышает 3 мм/с, что позволяет эксплуатировать вентилятор без дополнительных виброопор. Характеристики вентилятора:
Производительность, м3/ч – от 0 до 3700;
Мощность двигателя, кВт –1,1;
Частота вращения, об/мин – 2810;
Масса, кг – 26,2;
Габаритные размеры, мм: 596х535х490.</t>
  </si>
  <si>
    <t>Набор для распиновки разъемов (контактов) 19 предметов AIST19993200 Применение инструмента для работы с коннекторами в наборе 19 предметов. Распиновщики используются для легкого и безопасного монтажа и демонтажа клемм из коннекторов; Набор для распиновки разъемов подходит для большинства автомобилей, включая последние модели. Набор для разборки пинов в кейсе.</t>
  </si>
  <si>
    <t>Пластиковый башмак для грузового транспорта Сорокин 3.904. Предназначен для блокировки колес. Материал – АБС-пластик. Размер: 470 х 200 х 230 мм. Максимальная допустимая нагрузка – 6,5 тн. Вес – 2 кг. Рукоятка для транспортировки – есть. Интегрированная металлическая пластина – есть. Совместимость со штатными держателями на полуприцепах – есть</t>
  </si>
  <si>
    <t xml:space="preserve">REXANT ht-301 G 12-3213 Снятие изоляции нет
Винторез нет
Тип разъёма RJ нет (нет разъема RJ)
Разъемы F и BNC да
</t>
  </si>
  <si>
    <t>Набор пластиковых съемников для панелей облицовки Дело Техники 11 предметов 825911 Набор пластиковых съемников для панелей облицовки предназначен для снятия пластиковых клипс, молдингов, декоративных накладок, а также элементов облицовки автомобиля. В комплекте 11 лопаток различной формы, которые выполнены из армированного стекловолокном нейлона. Поставляются в чехле, который можно скрутить для комфорта хранения и транспортировки. Технические характеристики:  Вес, кг 0,75</t>
  </si>
  <si>
    <t>Индикатор напряжения 3-48В JTC 1705. Способ измерения – контактный. Диапазон номинального напряжения: от 3 В до 48 В. Длина стержня – 15 мм. Количество световых индикаторов – 2. Материал корпуса – высокопрочный пластик с диэлектрическими свойствами. Индикация полярности – оптическая. Длина провода – 130 см. Вес – 71 г</t>
  </si>
  <si>
    <t xml:space="preserve">Индикатор напряжения 6-24В JTC 1612. Способ измерения – контактный. Диапазон номинального напряжения: от 6 В до 24 В. Длина стержня – 25 мм. Защитный колпачок для наконечника измерительного щупа - есть. Материал корпуса – пластик с диэлектрическими свойствами.  Вес – 65 </t>
  </si>
  <si>
    <t>USB Autoscope 4 осциллограф Постоловского Технические характеристики
Тестовое напряжение изоляции 3 kV в течение 1 минуты.
Ёмкость изоляции не выше 70 pF.
Сопротивление изоляции не менее 10 GΩ</t>
  </si>
  <si>
    <t>Licota AET-0141A Клещи многофункциональные для зачистки проводов и обжима клемм
Бренд Licota
Артикул AET-0141A
Код товара 742010-240
Диапазон сечений 0,75-6 мм²
Тип клемм, наконечников, разъемов Втулочные, ножевые
Высота в упаковке 30 мм
Длина в упаковке 295 мм
Ширина в упаковке 95 мм
Вес 0.34 кг
Объем 0.00084 м³</t>
  </si>
  <si>
    <t>Клещи для пережима трубопроводов 8” JTC 1344A Материал металл
Назначение для пережима трубопровода
Диаметр трубы, дюйм 8
Вес нетто, кг 0.294
Габариты без упаковки, мм 280х110х20</t>
  </si>
  <si>
    <t>Складная тележка - лежак АвтоDело металл 930х440х105 мм</t>
  </si>
  <si>
    <t>Шарнирный вороток (рукоятка 1/2“, 610 мм) JTC-3624 Формфактор шарнирный
Длина, мм 610
Материал сталь
Диэлектрическое покрытие нет
Шарнирный механизм есть
Посадочный квадрат 1/2 дюйма
Вес нетто, кг 1,374</t>
  </si>
  <si>
    <t>Тиски WILTON Мастерская WS5 WI63301 125х125 Цвет элементов серый. Зажимы. Встроенный трубный захват подходит для работы с трубами диаметром от 15 до 40 мм.
Центральный тип крепления гайки.
Глубина захода: 75 мм.
Ширина губок, мм 125.
Рабочий ход, мм 125.
Функция поворота есть.
Наковальня есть.
Размер наковальни, мм 63х63.
Габариты, мм 390x215x210.
Вес, кг 14.
Материал корпуса чугун.
Материал губок сталь.
Способ крепления винты</t>
  </si>
  <si>
    <t>Уголок алюминиевый 20х20х1.5х1000 мм анодированный Состав: сплав марки АД 31, анодно-окисное покрытие. Выполнены из алюминия с анодированным покрытием. Длина – 1 м. Размеры – 20х20 мм. Толщина 1.5 мм. Форма – равносторонний уголок.</t>
  </si>
  <si>
    <t>Автомобили КАМАЗ. Техническое обслуживание и ремонт. Изд. Автодата 2019</t>
  </si>
  <si>
    <t>IRIMO 9066K6FF100 Тележка с инструментом 206 предметов, 6 ящиков
Инструмент с присоединительным квадратом 1/2" (12.7 мм):
Головки торцевые 1/2" шестигранные, размеры: 10, 11, 12, 13, 14, 15, 16, 17, 18, 19, 20, 21, 22, 24, 27, 30, 32 мм
Головки торцевые 1/2" шестигранные удлиненные, размеры: 14, 15, 17, 19, 22 мм
Головки торцевые 1/2" Torx: E10, E11, E12, E13, E14, E15, E16, E18, E20, E24
Головки торцевые для свечей зажигания 1/2", размеры: 5/8", 13/16"
Реверсивная рукоятка 1/2", 72 зубца, 250 мм
Удлинитель 1/2" 125 мм
Удлинитель 1/2" 250 мм
Скользящая Т-образная рукоятка 1/2"
Инструмент с присоединительным квадратом 1/4" (6,35 мм):
Головки торцевые 1/4" шестигранные, размеры: 4, 4.5, 5, 5.5, 6, 7, 8, 9, 10, 11, 12, 13 мм
Головки торцевые 1/4" шестигранные удлиненные, размеры: 4, 5, 6, 7, 8, 9, 10, 11, 12, 13 мм
Головки торцевые 1/4" Torx, размеры: E4,  E5,  E6,  E7,  E8
Реверсивная рукоятка 1/4", 72 зубца, 150 мм
Удлинители 1/4" : 50 мм, 100 мм
Карданный шарнир 1/4"
Скользящая Т-образная рукоятка 1/4"
Отверточная рукоятка 1/4"
Ключи:
Комбинированные ключи 6, 7, 8, 9, 10, 11, 12, 13, 14, 15, 16, 17, 18, 19, 21, 22, 24, 27, 30, 32 мм 
Разводной ключ 250 мм
Отвертки и шестигранники:
Отвертки шлицевые Slotted: 0,8х4х100, 1х5,5х125, 1,2х6,5х150, 1,2х8х175 мм
Отвертки крестовые Phillips: Ph1х100, Ph2х125,  Ph3х150
Г-образные шестигранники с шаровым наконечником, размеры: 1,5, 2, 2,5, 3, 4, 5, 6, 8, 10 мм
Г-образные шестигранники оксидированные, размеры: 1,5, 2, 2,5 мм
Биты (вставки):
Биты шлицевые SL, длина 25 мм, 1/4", размеры: 4.0, 5.5, 6.5 мм
Биты шестигранные Hex, длина 25 мм, 1/4", размеры 3, 4, 5, 6 мм
Биты крестовые, длина 25 мм, 1/4", размеры: PH1, PH2
Биты крестовые, длина 25 мм, 1/4", размеры: PZ1, PZ2
Биты TORX, длина 25 мм, 1/4", размеры: T8, T10, T15, T20, T25, T27, T30
Набор бит 1/4" разного профиля в кейсе – 61 пр.
Держатель бит 1/4" Sq 1/4" Hex
Держатель бит 1/2" Sq на 5/16"
Шарнирно-губцевый инструмент:
Переставные клещи 250 мм
Комбинированные плоскогубцы 180 мм
Длинногубцы 160 мм
Кусачки-бокорезы 180 мм
Ударный инструмент:
Молоток с нейлоновыми бойками 75мм
Молоток с круглым бойком 700 г
Кернер оксидированный 4мм
Пробойники оксидированные 2, 3, 4, 5, 6 мм
Другой инструмент: Выдвижной нож 18 мм
Рулетка 3м x 16мм</t>
  </si>
  <si>
    <t>Электронная нагрузочная вилка с аналоговым дисплеем 6/12В Ring Automotive RBA10. Дисплей – аналоговый. Тип индикатора – стрелочный. Максимальная нагрузка – 15 А. Максимальная емкость тестируемых батарей – 200 А*ч. Напряжение аккумулятора – 6/12 В. Точность – 0,1%. Поддерживаемые типы батарей: STD, GEL, AGM, EFB. Корпус – металлический. Защита от обратной полярности – есть. Рабочая температура от 0℃ до + 50℃. Габариты: 320 х 159 х 74 мм. Вес 1.294 кг</t>
  </si>
  <si>
    <t>Автомобильный фонарь kwb COB-LED, 3хАА 948595
Источник света светодиод
Количество аккумуляторов в комплекте нет
Батарейки в комплекте есть
Длина, мм 225
Элементы питания AAA/мизинчиковая(R03;LR03;FR03)
Количество и напряжение элементов питания 3х1.5В
Световой поток, Лм 190
Дистанция освещения, м 34
Резьба под штатив, дюйм нет
Количество светодиодов/ламп, шт 1
Тип автомобильный
Вес нетто, кг 0,21
Габариты без упаковки, мм 225х57х41</t>
  </si>
  <si>
    <t>Прибор М-100 для проверки пневмопривода тормозов.Предназначен для инспекции состояния и поиска неисправных элементов пневматических тормозных систем автотранспортных средств. Рабочая температура от -10℃ до +40℃. Диапазон измерения величины давления воздуха: от 0 до 1000 кПа. Класс точности манометров – 1,5. Комплектация набора: манометр – 5 шт; шланг 0,3м – 2 шт; шланг 4,2 м – 1 шт; шланг 6,2 м – 2 шт; шланг 9 м – 2 шт; штуцер – 11 шт; ниппель – 2 шт; тройник – 2 шт; переходник – 1 шт; соединительное устройство – 4 шт; ящик для шлангов и сменных частей – 1 шт; ящик для манометров – 1 шт; руководство по эксплуатации и паспорт – 1 шт.  Ящик для манометров оснащен скобами для подвешивания и резиновыми накладками на задней стороне. Ящики оборудованы ручками и защелками. Габариты: ящик для манометров – 385х280х85 мм; ящик для шлангов и сменных частей – 500х390х190.</t>
  </si>
  <si>
    <t>Манометр для проверки давления в шинах GARAGE TG-2 8085200. Для проверки давления. Оснастка имеет резьбу 1/4'' папа к которой прикручен шланг длиной 40 см. 
Max давление (PSI) 170.
Max давление (атм.) 12.
Вес – 0,25 кг.</t>
  </si>
  <si>
    <t>Набор монтажек 4 пр. YATO YT-4730
Количество в упаковке 4 шт
Длина 608 мм
Материал сталь
Вес нетто 2.083 кг
Тип товара набор монтажного/демонтажного инструмента
Класс товара Профессиональный</t>
  </si>
  <si>
    <t>Гидравлическая Nordberg N31007. Материал корпуса сталь и чугун.Тип – ручная гидравлическая. Грузоподъемность - 680 кг. Высота минимальная - 85 мм. Высота максимальная - 285 мм. Диаметр транспортируемых колес: от 600 мм до 1500 мм. Габариты: 790 х 1090 х 890 мм. Количество поворотных колес – 3 шт. Возможность регулировки лап под диаметр колеса – есть. Количество положений лап – 3. Материал каркаса – металл с порошковой окраской.  Функция наклона рамы – есть. Максимальное количество одновременно перевозимых колес – 2. Клапан перегрузки – есть. Цепь для фиксации колес при перевозке – есть.</t>
  </si>
  <si>
    <t>Электронный угломер ADA AngleRuler 20 А00394</t>
  </si>
  <si>
    <t>Пластиковый поддон для слива масла 16 л JTC AM45. Материал – полиэтилен. Форма – круглая. Ручки для переноски – есть. Специальный носик, изогнутый под углом 45°, для слива жидкости – есть. Ребра жесткости на днище и боковых стенках – есть. Объем – 16 л. Вес – 0.95 кг. Габариты: 550 х 440 х 160 мм.</t>
  </si>
  <si>
    <t>Держатель магнитный для индикатора часового типа JTC-5501 JTC
Усилие магнита, Н 800
Тип колонки штатива шарнирная
Длина основания, мм 250
Ширина основания, мм 105
Крепление ИЧ паз типа «ласточкин хвост»</t>
  </si>
  <si>
    <t>Набор щупов для проверки зазоров (0.04-1 мм, 25 предметов) KING TONY 77335-25</t>
  </si>
  <si>
    <t>Домкрат 20 тонн БелАК БАК.00049</t>
  </si>
  <si>
    <t>Механический люфтомер рулевого управления К-524М</t>
  </si>
  <si>
    <t>Набор динамометрических ключей</t>
  </si>
  <si>
    <t>Динамометрический ключ KING TONY 34223-1A, 1/4", 5-25 Нм, футляр
Динамометрический ключ Jonnesway T04080 (Т04М080), 3/8" DR 19-110 Нм
Динамометрический ключ KING TONY 34423-1A, 1/2", 42-210 Нм</t>
  </si>
  <si>
    <t>Набор микрометров (комплект) 0-25, 25-50, 50-75, 75-100/Микрометр 25 мм, 0.01 мм ЧИЗ МК 28558Микрометр 25 мм, 0.01 мм ЧИЗ МК 28558
Микрометр 50 мм, 0.01 мм ЧИЗ МК 28559
Микрометр 75 мм, 0.01 мм ЧИЗ МК 25304
Микрометр 100 мм, 0.01 мм ЧИЗ МК 25305</t>
  </si>
  <si>
    <t>В комплекте с осциллографом</t>
  </si>
  <si>
    <t>Набор инструментов для ремонта автоэлектропроводки 30 предметов в кейсе JTC</t>
  </si>
  <si>
    <t>Двигатель грузового автомобиля Cummins ISBe6.7 E5 250 Двигатель дизельный V-образный. Количество цилиндров – 6. Дизель четырехтактный с воспламенением от сжатия, непосредственным впрыском топлива, без наддува, с жидкостным охлаждением, механическим регулятором частоты вращения. Мощность, кВт (л.с.) - 132 (180). Частота вращения, об\мин – 2100. Максимальный крутящий момент, Н.м. (кгс.м)-  667 (68). Минимальный удельный расход топлива, г/кВт.ч (Г/л.с.ч) - 214 (157). Масса, кг – 1205.</t>
  </si>
  <si>
    <t>Кантователь складной универсальный ЛПН-077.00.000 Кантователь с редуктором и колесами для удобства транспортировки. Грузоподъемность, кг 900</t>
  </si>
  <si>
    <t>Комплект болтов М12*1,25 Высокопрочный болт ЦКИ DIN933 М12х35 10.9 ОКС 2 57800</t>
  </si>
  <si>
    <t>Cummins двигатели ISB6.7 и ISB4.5 Каталог расходных запчастей. Характерные неисправности. Руководство по ремонту и эксплуатации двигателя</t>
  </si>
  <si>
    <t>Съемник поршневых колец FORCE 62303 (80-120мм) Вес нетто, кг
0.25
Рабочий диапазон, мм
140
Тип
щипцы
Min диаметр колец, мм
55
Max диаметр колец, мм
110</t>
  </si>
  <si>
    <t>Нутромер индикаторный 100-160мм ГОСТ 868-51</t>
  </si>
  <si>
    <t>Масленка-нагнетатель 200мл рычажная YATO YT-06912</t>
  </si>
  <si>
    <t>Оправка поршневых колец JTC 1736
Вес нетто, кг 0.327
Рабочий диапазон, мм 90-175
Высота 100 мм (4 дюйма)</t>
  </si>
  <si>
    <t>Рассухариватель клапанов ROSSVIK ST091
Диаметр пружин  16, 19, 23, 25, 30 мм</t>
  </si>
  <si>
    <t>Штангенциркуль ЗУБР 34465-150</t>
  </si>
  <si>
    <t>Гидравлический гаражный кран увеличенной грузоподъемности WIEDERKRAFT WDK-83203
Грузоподъемность, т 3
Мах высота крюка, мм 2480
Длина стрелы min, мм 1280
Длина стрелы max, мм 1900
Вес нетто, кг 130
Габариты без упаковки, мм 1530х780х1560</t>
  </si>
  <si>
    <t>Обдувочный пистолет FIT IT 81067</t>
  </si>
  <si>
    <t>Набор напильников с рукояткой 5шт Berger BG BG1147
Тип инструмента напильники
Тип по металлу
Количество в наборе, шт 5
Алмазное напыление нет
Форма плоский/полукруглый/круглый/треугольный/квадратный
Материал рукояти двухкомпонентная
Длина, мм 310
Класс (№) 2</t>
  </si>
  <si>
    <t>Съемник сальников клапанов 275мм jtc</t>
  </si>
  <si>
    <t>Licota ATA-0443 Набор фиксаторов маховика, коленчатого вала мультимарочный бенз./диз.
Назначение Фиксация шкива коленвала/маховика
Применяемость по маркам автомобилей Универсальный
Вес 0.1</t>
  </si>
  <si>
    <t>Индикатор (класс 1, ГОСТ 577-68, с ушком) GRIFF ИЧ10 D107108
Погрешность, мкм 20
Шаг измерения, мм 0.01
Класс точности 1
Диаметр циферблата, мм 57
Исполнение ИЧ
Диапазон измерений, мм 0-10
Крепление за присоединительную гильзу
Вес нетто, кг 0,22
Габариты без упаковки, мм 130 х 70 х 35</t>
  </si>
  <si>
    <t>КПП ZF 16S151 (16S1820)</t>
  </si>
  <si>
    <t>Коробки переключения передач ZF EcoSplit ремонт, то + каталог деталей</t>
  </si>
  <si>
    <t>Комплект инструментов для КПП ZF (37 позиций)</t>
  </si>
  <si>
    <t>Съемник стопорных колец с набором наконечников SATA 09251
Вес нетто, кг 0.4
Тип стопорного кольца внешнее/внутреннее
Материал сталь
Чехлы на рукоятках есть
Длина, мм 160</t>
  </si>
  <si>
    <t>В наборе специнструмента ZF</t>
  </si>
  <si>
    <t>Набор оправок алюминиевых для подшипников 10-32мм, кейс, 16шт МАСТАК 100-20017C
Max глубина рабочего пространства, мм 160
Max ширина рабочего пространства, мм 32
Привод механический
Вес нетто, кг 0,75</t>
  </si>
  <si>
    <t>Термофен Bosch EasyHeat 500
Мощность, Вт 1600
Тип двигателя щеточный
Регулировка температуры ступенчатая
Расход воздуха, л/мин 240/450
Количество насадок в наборе нет
ЖК-дисплей нет
Длина кабеля, м 2,5
Вес нетто, кг 0,47
Рабочая температура, град 300/500
Время нагрева, мин 2
Защита от перегрева нет</t>
  </si>
  <si>
    <t>Призма для валов  6-70 магнитные из стали Vogel 331011</t>
  </si>
  <si>
    <t>Генератор автомобильный</t>
  </si>
  <si>
    <t>Генератор КАМАЗ-4308С</t>
  </si>
  <si>
    <t>Датчик коленчатого вала</t>
  </si>
  <si>
    <t>Датчик положения к/в, р/в (ISF2.8,3.8,ISBe,ISDe,ISLe) L=28мм 4921684 CUMMINS / Камминз 2872277</t>
  </si>
  <si>
    <t xml:space="preserve">шт ( на 1 конкурсанта) </t>
  </si>
  <si>
    <t>Датчик распред. вала</t>
  </si>
  <si>
    <t>Датчик температуры</t>
  </si>
  <si>
    <t>Датчик температуры (ISBe, 6CT, L) L=63мм CUMMINS / Камминз 3979176</t>
  </si>
  <si>
    <t>Датчик давления масла</t>
  </si>
  <si>
    <t>Датчик давления масла 3846N-010</t>
  </si>
  <si>
    <t>Реле стартера</t>
  </si>
  <si>
    <t>Реле стартера КАМАЗ 5-ти контактное 50/15А с кронштейном АВАР 738374720</t>
  </si>
  <si>
    <t>Силовой провод АКБ (перемычка)</t>
  </si>
  <si>
    <t>Соединительный провод АКБ BAT/CAB-2440 /40</t>
  </si>
  <si>
    <t xml:space="preserve">Антифриз </t>
  </si>
  <si>
    <t>Антифриз Coolstream A-110 Pink, 5 л</t>
  </si>
  <si>
    <t xml:space="preserve">Комплект медных уплотнительный колец </t>
  </si>
  <si>
    <t>Набор медных шайб, 500шт JTC 20191</t>
  </si>
  <si>
    <t>компл.</t>
  </si>
  <si>
    <t xml:space="preserve">Комплект резиновых уплотнительных колец </t>
  </si>
  <si>
    <t>Набор уплотнительных колец, 394 шт. JTC-1044</t>
  </si>
  <si>
    <t>Набор предохранителей(маленькие, средние, большие)</t>
  </si>
  <si>
    <t>Набор предохранителей флажковых № 2 (5, 7.5, 10, 15, 20, 25, 30 А) 100 шт.</t>
  </si>
  <si>
    <t>Провод цветной (сеч. 1.5)</t>
  </si>
  <si>
    <t>ММП (АМП)-Н40-0515, Набор монтажного провода 0.5-1.5 кв.мм, 40 метров</t>
  </si>
  <si>
    <t>метр</t>
  </si>
  <si>
    <t>Реле аварийной сигнализации</t>
  </si>
  <si>
    <t>Реле указателя поворота Пензенский завод Электромехизмерение 57.3777-01</t>
  </si>
  <si>
    <t xml:space="preserve">Лампы указателей поворота  </t>
  </si>
  <si>
    <t>Licota TCP-10352 Набор автоэлектрика 226 предметов</t>
  </si>
  <si>
    <t xml:space="preserve">Лампы указателей стоп сигналов  </t>
  </si>
  <si>
    <t xml:space="preserve">Лампы габаритных огней </t>
  </si>
  <si>
    <t xml:space="preserve">Лампы указателей заднего хода  </t>
  </si>
  <si>
    <t xml:space="preserve">Лампы повторителей поворотов </t>
  </si>
  <si>
    <t xml:space="preserve">Реле 5-контактное </t>
  </si>
  <si>
    <t>Реле автомобильное 5 контактное 24V 10/20A (без кронштейна) STARTVOLT SCR 0701</t>
  </si>
  <si>
    <t xml:space="preserve">Реле 4-контактное </t>
  </si>
  <si>
    <t>Реле электромагнитное 24V 4-х контактное АВАР - АВАР арт. 751.3777-11/901.3747-11</t>
  </si>
  <si>
    <t>Разем для реле 5конт.</t>
  </si>
  <si>
    <t>Колодка подключения 5-ти контактного реле с проводами CARGEN</t>
  </si>
  <si>
    <t xml:space="preserve">Лампа H1 </t>
  </si>
  <si>
    <t>Лампа автомобильная галогенная HNG 24170SW H1 24V 70W 1 шт.</t>
  </si>
  <si>
    <t xml:space="preserve">Лампа H3 </t>
  </si>
  <si>
    <t>Лампа 24V H3 70W PK22s GANZ 1 шт. картон GIP06007</t>
  </si>
  <si>
    <t xml:space="preserve">Лампа H7 </t>
  </si>
  <si>
    <t>Автолампа H7 24v 70w (PX26d) ИHHОВАТОР</t>
  </si>
  <si>
    <t xml:space="preserve">Переключатель света </t>
  </si>
  <si>
    <t>Переключатель клавиша КАМАЗ ближнего света АВТОАРМАТУРА - арт. П147-01.01</t>
  </si>
  <si>
    <t>Колодка для кнопки переключения света (разем)</t>
  </si>
  <si>
    <t>Разъем выключателя клавиши с проводами АЭД - арт. ВК343-К</t>
  </si>
  <si>
    <t xml:space="preserve">Лампа H4 </t>
  </si>
  <si>
    <t>Лампа автомобильная Маяк, H4, 24 В, 75/70 Вт (P45t), 54435</t>
  </si>
  <si>
    <t>Шланги тормозные</t>
  </si>
  <si>
    <t>Шланг тормозной КАМАЗ-ЕВРО-2 (гайка-гайка) ПОЛЮС-АЛЬФА</t>
  </si>
  <si>
    <t>Амортизатор подвески</t>
  </si>
  <si>
    <t>Амортизатор передний для автомобилей для автомобиля КАМАЗ 4308 TRIALLI</t>
  </si>
  <si>
    <t>Рулевой наконечник</t>
  </si>
  <si>
    <t>6520-3414055 Наконечник тяги КамАЗ-4308</t>
  </si>
  <si>
    <t>Буфер хода сжатия передней подвески</t>
  </si>
  <si>
    <t>Буфер хода сжатия передней подвески ЗИЛ 4331, КамАЗ, 5320-2902624</t>
  </si>
  <si>
    <t xml:space="preserve">Кран рабочего тормоза </t>
  </si>
  <si>
    <t>Согласно конкурсной марки авто (модуль 2)</t>
  </si>
  <si>
    <t xml:space="preserve">Клапан удержания нагрузки </t>
  </si>
  <si>
    <t xml:space="preserve">Клапан управления тормозами прицепа </t>
  </si>
  <si>
    <t xml:space="preserve">Клапан 4 ходовой предохранителей </t>
  </si>
  <si>
    <t xml:space="preserve">Блок осушителя воздуха с клапаном предохранительным </t>
  </si>
  <si>
    <t xml:space="preserve">Ускорительный клапан </t>
  </si>
  <si>
    <t xml:space="preserve">Клапан управления задним контуром тормозов тягача </t>
  </si>
  <si>
    <t xml:space="preserve">Редукционный клапан </t>
  </si>
  <si>
    <t xml:space="preserve">Кран ручного тормоза </t>
  </si>
  <si>
    <t xml:space="preserve">Тормозная камера переднего тормоза </t>
  </si>
  <si>
    <t xml:space="preserve">Тормозная камера заднего тормоза с энергоаккумулятором </t>
  </si>
  <si>
    <t xml:space="preserve">Колодки тормозные </t>
  </si>
  <si>
    <t>Колодки тормозные КАМАЗ-4308 с ремкомплектом (4шт.) тормозная система HALDEX CAMPAR 430835010902090тсHALDEX</t>
  </si>
  <si>
    <t xml:space="preserve">Трубка для пневматических тормозных систем </t>
  </si>
  <si>
    <t xml:space="preserve">Быстросъемные соединения пневматических тормозных линий </t>
  </si>
  <si>
    <t xml:space="preserve">Масло для систем гидроуселителей </t>
  </si>
  <si>
    <t xml:space="preserve">Масло моторное </t>
  </si>
  <si>
    <t>VALVOLINE PREMIUM BLUE 7800 15W-40</t>
  </si>
  <si>
    <t>Вкладыши шатунные</t>
  </si>
  <si>
    <t>Вкладыши коренные комплект isbe, isde, bt, eqb (6+7+1 упорный верхний) 3802070</t>
  </si>
  <si>
    <t>Вкладыши коренные</t>
  </si>
  <si>
    <t xml:space="preserve">поршневые кольца </t>
  </si>
  <si>
    <t>Поршневые кольца Cummins 4ISBe 6ISBe QSB 6.7</t>
  </si>
  <si>
    <t xml:space="preserve">Очиститель деталей "Brake Cleaner" </t>
  </si>
  <si>
    <t>Очиститель тормозов Venwell Brake cleaner ECO 500 мл</t>
  </si>
  <si>
    <t>Бумага протирочная универсальная</t>
  </si>
  <si>
    <t>Протирочная бумага Luscan, 130 м, голубой</t>
  </si>
  <si>
    <t xml:space="preserve">Смазка медная </t>
  </si>
  <si>
    <t>Смазка медная термостойкая аэрозоль 405 мл Gigant G-305</t>
  </si>
  <si>
    <t xml:space="preserve">Фиксатор резьбы </t>
  </si>
  <si>
    <t>Закрепитель резьбы ABRO синий, средний 6 мл TL-342-R</t>
  </si>
  <si>
    <t>Brauberg синяя</t>
  </si>
  <si>
    <t>Офисмаг 500 листов</t>
  </si>
  <si>
    <t>ДТ</t>
  </si>
  <si>
    <t>Лукойл 5W30</t>
  </si>
  <si>
    <t>Быстродействующая проникающая смазка WD-40 200мл SP70113</t>
  </si>
  <si>
    <t>Подшипник первичного вала</t>
  </si>
  <si>
    <t>Подшипник 30217 первичного вала КПП ZF 16S151/181/221/1920/2220/2520</t>
  </si>
  <si>
    <t>Ремкомплект стопоров синхронизатора</t>
  </si>
  <si>
    <t>Ремкомплект стопоров синхронизатора КПП ZF 16S150/151/220/221/251 к-т из 9</t>
  </si>
  <si>
    <t>Комплект сальников КПП</t>
  </si>
  <si>
    <t>Комплект сальников КПП ZF 16S151/181/221 max 95534147, Euroricambi</t>
  </si>
  <si>
    <t>Комплект прокладок КПП</t>
  </si>
  <si>
    <t>Комплект прокладок КПП ZF 16S151 16S181 16S221 16S251</t>
  </si>
  <si>
    <t>Протирочная бумага 22x35см, 500 листов Gigant GPWR-22</t>
  </si>
  <si>
    <t>Перчатки Без бренда х/б, ПВХ-покрытие Точка, 10 класс</t>
  </si>
  <si>
    <t>Паста для мытья сильнозагрязненных рук ЭЛЕН BIO CLEARING PREMIUM 200 мл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</si>
</sst>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charset val="204"/>
      <scheme val="minor"/>
    </font>
    <font>
      <sz val="11"/>
      <name val="Calibri"/>
      <family val="2"/>
      <charset val="204"/>
      <scheme val="minor"/>
    </font>
    <font>
      <sz val="11"/>
      <name val="Times New Roman"/>
      <family val="1"/>
      <charset val="204"/>
    </font>
    <font>
      <sz val="11"/>
      <name val="Calibri"/>
      <family val="2"/>
      <charset val="204"/>
    </font>
    <font>
      <sz val="16"/>
      <name val="Times New Roman"/>
      <family val="1"/>
      <charset val="204"/>
    </font>
    <font>
      <b/>
      <sz val="12"/>
      <name val="Times New Roman"/>
      <family val="1"/>
      <charset val="204"/>
    </font>
    <font>
      <sz val="16"/>
      <color theme="0"/>
      <name val="Times New Roman"/>
      <family val="1"/>
      <charset val="204"/>
    </font>
    <font>
      <sz val="11"/>
      <color theme="1"/>
      <name val="Calibri"/>
      <family val="2"/>
      <charset val="204"/>
      <scheme val="minor"/>
    </font>
    <font>
      <sz val="10"/>
      <name val="Times New Roman"/>
      <family val="1"/>
      <charset val="204"/>
    </font>
    <font>
      <sz val="11"/>
      <color theme="1"/>
      <name val="Times New Roman"/>
      <family val="1"/>
      <charset val="204"/>
    </font>
    <font>
      <sz val="10"/>
      <color theme="1"/>
      <name val="Times New Roman"/>
      <family val="1"/>
      <charset val="204"/>
    </font>
    <font>
      <u/>
      <sz val="11"/>
      <color theme="10"/>
      <name val="Calibri"/>
      <family val="2"/>
      <scheme val="minor"/>
    </font>
    <font>
      <sz val="10"/>
      <color rgb="FF000000"/>
      <name val="Times New Roman"/>
      <family val="1"/>
      <charset val="204"/>
    </font>
    <font>
      <b/>
      <sz val="12"/>
      <color rgb="FFFF0000"/>
      <name val="Times New Roman"/>
      <family val="1"/>
      <charset val="204"/>
    </font>
    <font>
      <b/>
      <sz val="16"/>
      <color theme="0"/>
      <name val="Times New Roman"/>
      <family val="1"/>
      <charset val="204"/>
    </font>
    <font>
      <sz val="14"/>
      <color theme="1"/>
      <name val="Times New Roman"/>
      <family val="1"/>
      <charset val="204"/>
    </font>
    <font>
      <b/>
      <sz val="11"/>
      <color theme="1"/>
      <name val="Times New Roman"/>
      <family val="1"/>
      <charset val="204"/>
    </font>
    <font>
      <sz val="11"/>
      <color rgb="FF000000"/>
      <name val="Calibri"/>
      <family val="2"/>
      <charset val="204"/>
    </font>
    <font>
      <sz val="10"/>
      <color rgb="FF333333"/>
      <name val="Times New Roman"/>
      <family val="1"/>
      <charset val="204"/>
    </font>
    <font>
      <sz val="10"/>
      <color indexed="8"/>
      <name val="Times New Roman"/>
      <family val="1"/>
      <charset val="204"/>
    </font>
  </fonts>
  <fills count="11">
    <fill>
      <patternFill patternType="none"/>
    </fill>
    <fill>
      <patternFill patternType="gray125"/>
    </fill>
    <fill>
      <patternFill patternType="solid">
        <fgColor rgb="FFAEABAB"/>
        <bgColor rgb="FFAEABAB"/>
      </patternFill>
    </fill>
    <fill>
      <patternFill patternType="solid">
        <fgColor theme="0" tint="-0.34998626667073579"/>
        <bgColor rgb="FFFFC000"/>
      </patternFill>
    </fill>
    <fill>
      <patternFill patternType="solid">
        <fgColor theme="0" tint="-0.34998626667073579"/>
        <bgColor indexed="64"/>
      </patternFill>
    </fill>
    <fill>
      <patternFill patternType="solid">
        <fgColor theme="0"/>
        <bgColor indexed="64"/>
      </patternFill>
    </fill>
    <fill>
      <patternFill patternType="solid">
        <fgColor theme="1" tint="0.249977111117893"/>
        <bgColor rgb="FF3A3838"/>
      </patternFill>
    </fill>
    <fill>
      <patternFill patternType="solid">
        <fgColor theme="1" tint="0.249977111117893"/>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right style="thin">
        <color rgb="FF000000"/>
      </right>
      <top/>
      <bottom/>
      <diagonal/>
    </border>
    <border>
      <left/>
      <right style="thin">
        <color rgb="FF000000"/>
      </right>
      <top/>
      <bottom style="thin">
        <color rgb="FF000000"/>
      </bottom>
      <diagonal/>
    </border>
    <border>
      <left/>
      <right/>
      <top style="thin">
        <color indexed="64"/>
      </top>
      <bottom style="thin">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style="thin">
        <color rgb="FF000000"/>
      </left>
      <right/>
      <top/>
      <bottom/>
      <diagonal/>
    </border>
    <border>
      <left style="thin">
        <color indexed="64"/>
      </left>
      <right/>
      <top style="thin">
        <color indexed="64"/>
      </top>
      <bottom style="thin">
        <color indexed="64"/>
      </bottom>
      <diagonal/>
    </border>
  </borders>
  <cellStyleXfs count="4">
    <xf numFmtId="0" fontId="0" fillId="0" borderId="0"/>
    <xf numFmtId="0" fontId="1" fillId="0" borderId="0"/>
    <xf numFmtId="0" fontId="11" fillId="0" borderId="0" applyNumberFormat="0" applyFill="0" applyBorder="0" applyAlignment="0" applyProtection="0"/>
    <xf numFmtId="0" fontId="17" fillId="0" borderId="0">
      <alignment vertical="top"/>
    </xf>
  </cellStyleXfs>
  <cellXfs count="147">
    <xf numFmtId="0" fontId="0" fillId="0" borderId="0" xfId="0"/>
    <xf numFmtId="0" fontId="1" fillId="0" borderId="0" xfId="1"/>
    <xf numFmtId="0" fontId="2" fillId="0" borderId="1" xfId="1" applyFont="1" applyBorder="1" applyAlignment="1">
      <alignment horizontal="center" vertical="center"/>
    </xf>
    <xf numFmtId="0" fontId="2" fillId="0" borderId="1" xfId="1" applyFont="1" applyBorder="1" applyAlignment="1">
      <alignment horizontal="center" vertical="center" wrapText="1"/>
    </xf>
    <xf numFmtId="0" fontId="2" fillId="0" borderId="1" xfId="1" applyFont="1" applyBorder="1" applyAlignment="1">
      <alignment horizontal="left" vertical="center" wrapText="1"/>
    </xf>
    <xf numFmtId="0" fontId="2" fillId="0" borderId="6" xfId="1" applyFont="1" applyBorder="1" applyAlignment="1">
      <alignment horizontal="center" vertical="center" wrapText="1"/>
    </xf>
    <xf numFmtId="0" fontId="2" fillId="0" borderId="2" xfId="1" applyFont="1" applyBorder="1" applyAlignment="1">
      <alignment horizontal="center" vertical="center" wrapText="1"/>
    </xf>
    <xf numFmtId="0" fontId="2" fillId="0" borderId="2" xfId="1" applyFont="1" applyBorder="1" applyAlignment="1">
      <alignment horizontal="left" vertical="center" wrapText="1"/>
    </xf>
    <xf numFmtId="0" fontId="2" fillId="0" borderId="15" xfId="1" applyFont="1" applyBorder="1" applyAlignment="1">
      <alignment horizontal="center" vertical="center" wrapText="1"/>
    </xf>
    <xf numFmtId="0" fontId="7" fillId="0" borderId="0" xfId="1" applyFont="1"/>
    <xf numFmtId="0" fontId="2" fillId="0" borderId="0" xfId="1" applyFont="1"/>
    <xf numFmtId="0" fontId="4" fillId="0" borderId="0" xfId="1" applyFont="1" applyAlignment="1">
      <alignment vertical="center" wrapText="1"/>
    </xf>
    <xf numFmtId="0" fontId="15" fillId="0" borderId="0" xfId="0" applyFont="1" applyAlignment="1">
      <alignment wrapText="1"/>
    </xf>
    <xf numFmtId="0" fontId="15" fillId="0" borderId="0" xfId="0" applyFont="1"/>
    <xf numFmtId="0" fontId="15" fillId="0" borderId="19" xfId="0" applyFont="1" applyBorder="1" applyAlignment="1">
      <alignment wrapText="1"/>
    </xf>
    <xf numFmtId="0" fontId="15" fillId="0" borderId="19" xfId="0" applyFont="1" applyBorder="1" applyAlignment="1">
      <alignment horizontal="right" wrapText="1"/>
    </xf>
    <xf numFmtId="0" fontId="6" fillId="0" borderId="0" xfId="1" applyFont="1"/>
    <xf numFmtId="0" fontId="6" fillId="0" borderId="0" xfId="1" applyFont="1" applyAlignment="1">
      <alignment vertical="center" wrapText="1"/>
    </xf>
    <xf numFmtId="0" fontId="14" fillId="0" borderId="0" xfId="1" applyFont="1" applyAlignment="1">
      <alignment vertical="center" wrapText="1"/>
    </xf>
    <xf numFmtId="0" fontId="8" fillId="0" borderId="1" xfId="1" applyFont="1" applyBorder="1" applyAlignment="1">
      <alignment horizontal="left" vertical="top"/>
    </xf>
    <xf numFmtId="0" fontId="8" fillId="0" borderId="15" xfId="1" applyFont="1" applyBorder="1" applyAlignment="1">
      <alignment horizontal="left" vertical="top"/>
    </xf>
    <xf numFmtId="0" fontId="2" fillId="0" borderId="1" xfId="1" applyFont="1" applyBorder="1" applyAlignment="1">
      <alignment horizontal="center" vertical="top"/>
    </xf>
    <xf numFmtId="0" fontId="2" fillId="0" borderId="2" xfId="1" applyFont="1" applyBorder="1" applyAlignment="1">
      <alignment horizontal="center" vertical="top" wrapText="1"/>
    </xf>
    <xf numFmtId="0" fontId="2" fillId="0" borderId="2" xfId="1" applyFont="1" applyBorder="1" applyAlignment="1">
      <alignment horizontal="center" vertical="top"/>
    </xf>
    <xf numFmtId="0" fontId="8" fillId="0" borderId="5" xfId="1" applyFont="1" applyBorder="1" applyAlignment="1">
      <alignment horizontal="left" vertical="top"/>
    </xf>
    <xf numFmtId="0" fontId="8" fillId="0" borderId="1" xfId="1" applyFont="1" applyBorder="1" applyAlignment="1">
      <alignment vertical="top"/>
    </xf>
    <xf numFmtId="0" fontId="8" fillId="0" borderId="1" xfId="1" applyFont="1" applyBorder="1" applyAlignment="1">
      <alignment horizontal="left" vertical="top" wrapText="1"/>
    </xf>
    <xf numFmtId="0" fontId="8" fillId="0" borderId="2" xfId="1" applyFont="1" applyBorder="1" applyAlignment="1">
      <alignment horizontal="center" vertical="top" wrapText="1"/>
    </xf>
    <xf numFmtId="0" fontId="2" fillId="0" borderId="20" xfId="1" applyFont="1" applyBorder="1" applyAlignment="1">
      <alignment horizontal="center" vertical="center" wrapText="1"/>
    </xf>
    <xf numFmtId="0" fontId="2" fillId="0" borderId="19" xfId="1" applyFont="1" applyBorder="1" applyAlignment="1">
      <alignment horizontal="center" vertical="center" wrapText="1"/>
    </xf>
    <xf numFmtId="0" fontId="8" fillId="0" borderId="19" xfId="1" applyFont="1" applyBorder="1" applyAlignment="1">
      <alignment horizontal="left" vertical="top"/>
    </xf>
    <xf numFmtId="0" fontId="8" fillId="0" borderId="17" xfId="1" applyFont="1" applyBorder="1" applyAlignment="1">
      <alignment horizontal="left" vertical="top"/>
    </xf>
    <xf numFmtId="0" fontId="8" fillId="0" borderId="19" xfId="0" applyFont="1" applyBorder="1" applyAlignment="1">
      <alignment vertical="top"/>
    </xf>
    <xf numFmtId="0" fontId="2" fillId="0" borderId="19" xfId="1" applyFont="1" applyBorder="1" applyAlignment="1">
      <alignment horizontal="center" vertical="center"/>
    </xf>
    <xf numFmtId="0" fontId="2" fillId="5" borderId="19" xfId="1" applyFont="1" applyFill="1" applyBorder="1" applyAlignment="1">
      <alignment horizontal="center" vertical="center"/>
    </xf>
    <xf numFmtId="0" fontId="2" fillId="0" borderId="19" xfId="1" applyFont="1" applyBorder="1" applyAlignment="1">
      <alignment horizontal="left" vertical="center" wrapText="1"/>
    </xf>
    <xf numFmtId="0" fontId="2" fillId="0" borderId="19" xfId="1" applyFont="1" applyBorder="1"/>
    <xf numFmtId="0" fontId="2" fillId="0" borderId="19" xfId="1" applyFont="1" applyBorder="1" applyAlignment="1">
      <alignment vertical="center" wrapText="1"/>
    </xf>
    <xf numFmtId="0" fontId="9" fillId="0" borderId="18" xfId="1" applyFont="1" applyBorder="1" applyAlignment="1">
      <alignment horizontal="center" vertical="center"/>
    </xf>
    <xf numFmtId="0" fontId="8" fillId="5" borderId="19" xfId="1" applyFont="1" applyFill="1" applyBorder="1" applyAlignment="1">
      <alignment horizontal="center" vertical="center"/>
    </xf>
    <xf numFmtId="0" fontId="2" fillId="0" borderId="4" xfId="1" applyFont="1" applyBorder="1" applyAlignment="1">
      <alignment horizontal="center" vertical="center"/>
    </xf>
    <xf numFmtId="0" fontId="10" fillId="5" borderId="19" xfId="1" applyFont="1" applyFill="1" applyBorder="1" applyAlignment="1">
      <alignment horizontal="center" vertical="center"/>
    </xf>
    <xf numFmtId="0" fontId="8" fillId="0" borderId="19" xfId="1" applyFont="1" applyBorder="1" applyAlignment="1">
      <alignment horizontal="center" vertical="center" wrapText="1"/>
    </xf>
    <xf numFmtId="0" fontId="8" fillId="0" borderId="19" xfId="0" applyFont="1" applyBorder="1" applyAlignment="1">
      <alignment horizontal="center" vertical="center"/>
    </xf>
    <xf numFmtId="0" fontId="2" fillId="0" borderId="19" xfId="0" applyFont="1" applyBorder="1" applyAlignment="1">
      <alignment horizontal="center" vertical="center"/>
    </xf>
    <xf numFmtId="0" fontId="9" fillId="0" borderId="19" xfId="1" applyFont="1" applyBorder="1" applyAlignment="1">
      <alignment horizontal="center" vertical="center"/>
    </xf>
    <xf numFmtId="0" fontId="9" fillId="0" borderId="22" xfId="1" applyFont="1" applyBorder="1" applyAlignment="1">
      <alignment horizontal="center" vertical="center"/>
    </xf>
    <xf numFmtId="0" fontId="9" fillId="0" borderId="5" xfId="1" applyFont="1" applyBorder="1" applyAlignment="1">
      <alignment horizontal="center" vertical="center"/>
    </xf>
    <xf numFmtId="0" fontId="1" fillId="0" borderId="0" xfId="1" applyAlignment="1"/>
    <xf numFmtId="0" fontId="12" fillId="0" borderId="19" xfId="1" applyFont="1" applyBorder="1" applyAlignment="1">
      <alignment horizontal="center" vertical="center"/>
    </xf>
    <xf numFmtId="0" fontId="8" fillId="0" borderId="19" xfId="1" applyFont="1" applyBorder="1" applyAlignment="1">
      <alignment horizontal="center" vertical="center"/>
    </xf>
    <xf numFmtId="0" fontId="8" fillId="5" borderId="19" xfId="0" applyFont="1" applyFill="1" applyBorder="1" applyAlignment="1">
      <alignment horizontal="center" vertical="center"/>
    </xf>
    <xf numFmtId="0" fontId="8" fillId="0" borderId="24" xfId="2" applyFont="1" applyBorder="1" applyAlignment="1">
      <alignment vertical="top"/>
    </xf>
    <xf numFmtId="0" fontId="2" fillId="0" borderId="2" xfId="1" applyFont="1" applyBorder="1" applyAlignment="1">
      <alignment horizontal="center" vertical="center"/>
    </xf>
    <xf numFmtId="0" fontId="1" fillId="0" borderId="19" xfId="1" applyBorder="1"/>
    <xf numFmtId="0" fontId="3" fillId="0" borderId="19" xfId="1" applyFont="1" applyBorder="1" applyAlignment="1">
      <alignment horizontal="left"/>
    </xf>
    <xf numFmtId="0" fontId="2" fillId="0" borderId="19" xfId="1" applyFont="1" applyBorder="1" applyAlignment="1">
      <alignment horizontal="left"/>
    </xf>
    <xf numFmtId="0" fontId="1" fillId="0" borderId="0" xfId="1"/>
    <xf numFmtId="0" fontId="11" fillId="0" borderId="19" xfId="2" applyBorder="1" applyAlignment="1">
      <alignment horizontal="right" wrapText="1"/>
    </xf>
    <xf numFmtId="0" fontId="2" fillId="0" borderId="1" xfId="1" applyFont="1" applyBorder="1" applyAlignment="1">
      <alignment horizontal="left"/>
    </xf>
    <xf numFmtId="0" fontId="8" fillId="10" borderId="19" xfId="0" applyNumberFormat="1" applyFont="1" applyFill="1" applyBorder="1" applyAlignment="1">
      <alignment vertical="top" wrapText="1"/>
    </xf>
    <xf numFmtId="0" fontId="8" fillId="10" borderId="19" xfId="0" applyFont="1" applyFill="1" applyBorder="1" applyAlignment="1">
      <alignment wrapText="1"/>
    </xf>
    <xf numFmtId="0" fontId="2" fillId="10" borderId="19" xfId="1" applyFont="1" applyFill="1" applyBorder="1" applyAlignment="1">
      <alignment horizontal="center" vertical="center"/>
    </xf>
    <xf numFmtId="0" fontId="2" fillId="10" borderId="19" xfId="1" applyFont="1" applyFill="1" applyBorder="1"/>
    <xf numFmtId="0" fontId="8" fillId="10" borderId="19" xfId="0" applyFont="1" applyFill="1" applyBorder="1" applyAlignment="1">
      <alignment vertical="top" wrapText="1"/>
    </xf>
    <xf numFmtId="0" fontId="8" fillId="10" borderId="19" xfId="2" applyFont="1" applyFill="1" applyBorder="1" applyAlignment="1">
      <alignment vertical="top" wrapText="1"/>
    </xf>
    <xf numFmtId="0" fontId="19" fillId="10" borderId="19" xfId="0" applyFont="1" applyFill="1" applyBorder="1" applyAlignment="1">
      <alignment horizontal="left" vertical="center" wrapText="1"/>
    </xf>
    <xf numFmtId="0" fontId="2" fillId="10" borderId="19" xfId="1" applyFont="1" applyFill="1" applyBorder="1" applyAlignment="1">
      <alignment horizontal="left" vertical="center" wrapText="1"/>
    </xf>
    <xf numFmtId="0" fontId="2" fillId="10" borderId="19" xfId="1" applyFont="1" applyFill="1" applyBorder="1" applyAlignment="1">
      <alignment wrapText="1"/>
    </xf>
    <xf numFmtId="0" fontId="2" fillId="10" borderId="19" xfId="1" applyFont="1" applyFill="1" applyBorder="1" applyAlignment="1">
      <alignment horizontal="center" vertical="center" wrapText="1"/>
    </xf>
    <xf numFmtId="0" fontId="2" fillId="0" borderId="2" xfId="1" applyFont="1" applyBorder="1" applyAlignment="1">
      <alignment horizontal="left"/>
    </xf>
    <xf numFmtId="0" fontId="1" fillId="0" borderId="0" xfId="1"/>
    <xf numFmtId="0" fontId="9" fillId="0" borderId="11" xfId="1" applyFont="1" applyBorder="1" applyAlignment="1">
      <alignment horizontal="left" vertical="top" wrapText="1"/>
    </xf>
    <xf numFmtId="0" fontId="9" fillId="0" borderId="0" xfId="1" applyFont="1"/>
    <xf numFmtId="0" fontId="9" fillId="0" borderId="10" xfId="1" applyFont="1" applyBorder="1"/>
    <xf numFmtId="0" fontId="9" fillId="0" borderId="9" xfId="1" applyFont="1" applyBorder="1" applyAlignment="1">
      <alignment horizontal="left" vertical="top" wrapText="1"/>
    </xf>
    <xf numFmtId="0" fontId="9" fillId="0" borderId="8" xfId="1" applyFont="1" applyBorder="1"/>
    <xf numFmtId="0" fontId="9" fillId="0" borderId="7" xfId="1" applyFont="1" applyBorder="1"/>
    <xf numFmtId="0" fontId="4" fillId="2" borderId="20" xfId="1" applyFont="1" applyFill="1" applyBorder="1" applyAlignment="1">
      <alignment horizontal="center" vertical="center"/>
    </xf>
    <xf numFmtId="0" fontId="4" fillId="2" borderId="16" xfId="1" applyFont="1" applyFill="1" applyBorder="1" applyAlignment="1">
      <alignment horizontal="center" vertical="center"/>
    </xf>
    <xf numFmtId="0" fontId="4" fillId="2" borderId="4" xfId="1" applyFont="1" applyFill="1" applyBorder="1" applyAlignment="1">
      <alignment horizontal="center" vertical="center"/>
    </xf>
    <xf numFmtId="0" fontId="2" fillId="0" borderId="3" xfId="1" applyFont="1" applyBorder="1"/>
    <xf numFmtId="0" fontId="16" fillId="0" borderId="14" xfId="1" applyFont="1" applyBorder="1" applyAlignment="1">
      <alignment horizontal="left" vertical="top" wrapText="1"/>
    </xf>
    <xf numFmtId="0" fontId="9" fillId="0" borderId="13" xfId="1" applyFont="1" applyBorder="1"/>
    <xf numFmtId="0" fontId="9" fillId="0" borderId="12" xfId="1" applyFont="1" applyBorder="1"/>
    <xf numFmtId="0" fontId="5" fillId="0" borderId="0" xfId="1" applyFont="1" applyAlignment="1">
      <alignment horizontal="left" vertical="top" wrapText="1"/>
    </xf>
    <xf numFmtId="0" fontId="9" fillId="0" borderId="19" xfId="1" applyFont="1" applyBorder="1" applyAlignment="1">
      <alignment horizontal="left" vertical="top" wrapText="1"/>
    </xf>
    <xf numFmtId="0" fontId="9" fillId="0" borderId="19" xfId="1" applyFont="1" applyBorder="1"/>
    <xf numFmtId="0" fontId="4" fillId="2" borderId="29" xfId="1" applyFont="1" applyFill="1" applyBorder="1" applyAlignment="1">
      <alignment horizontal="center" vertical="center"/>
    </xf>
    <xf numFmtId="0" fontId="2" fillId="0" borderId="0" xfId="1" applyFont="1" applyBorder="1"/>
    <xf numFmtId="0" fontId="4" fillId="3" borderId="29" xfId="1" applyFont="1" applyFill="1" applyBorder="1" applyAlignment="1">
      <alignment horizontal="center" vertical="center"/>
    </xf>
    <xf numFmtId="0" fontId="2" fillId="4" borderId="0" xfId="1" applyFont="1" applyFill="1" applyBorder="1" applyAlignment="1">
      <alignment horizontal="center"/>
    </xf>
    <xf numFmtId="0" fontId="2" fillId="4" borderId="22" xfId="1" applyFont="1" applyFill="1" applyBorder="1" applyAlignment="1">
      <alignment horizontal="center"/>
    </xf>
    <xf numFmtId="0" fontId="16" fillId="0" borderId="19" xfId="1" applyFont="1" applyBorder="1" applyAlignment="1">
      <alignment horizontal="left" vertical="top" wrapText="1"/>
    </xf>
    <xf numFmtId="0" fontId="2" fillId="0" borderId="0" xfId="1" applyFont="1" applyAlignment="1">
      <alignment horizontal="right"/>
    </xf>
    <xf numFmtId="0" fontId="2" fillId="0" borderId="0" xfId="1" applyFont="1"/>
    <xf numFmtId="0" fontId="14" fillId="6" borderId="0" xfId="1" applyFont="1" applyFill="1" applyAlignment="1">
      <alignment horizontal="center" vertical="center" wrapText="1"/>
    </xf>
    <xf numFmtId="0" fontId="6" fillId="7" borderId="0" xfId="1" applyFont="1" applyFill="1" applyAlignment="1">
      <alignment horizontal="center"/>
    </xf>
    <xf numFmtId="0" fontId="6" fillId="6" borderId="0" xfId="1" applyFont="1" applyFill="1" applyAlignment="1">
      <alignment horizontal="center" vertical="center" wrapText="1"/>
    </xf>
    <xf numFmtId="0" fontId="5" fillId="0" borderId="0" xfId="1" applyFont="1" applyAlignment="1">
      <alignment horizontal="left"/>
    </xf>
    <xf numFmtId="0" fontId="2" fillId="8" borderId="19" xfId="1" applyFont="1" applyFill="1" applyBorder="1" applyAlignment="1">
      <alignment horizontal="center" vertical="center"/>
    </xf>
    <xf numFmtId="0" fontId="2" fillId="8" borderId="19" xfId="1" applyFont="1" applyFill="1" applyBorder="1" applyAlignment="1">
      <alignment horizontal="center" vertical="center" wrapText="1"/>
    </xf>
    <xf numFmtId="0" fontId="2" fillId="9" borderId="19" xfId="1" applyFont="1" applyFill="1" applyBorder="1" applyAlignment="1">
      <alignment horizontal="center" vertical="center"/>
    </xf>
    <xf numFmtId="0" fontId="4" fillId="2" borderId="27" xfId="1" applyFont="1" applyFill="1" applyBorder="1" applyAlignment="1">
      <alignment horizontal="center" vertical="center"/>
    </xf>
    <xf numFmtId="0" fontId="4" fillId="2" borderId="28" xfId="1" applyFont="1" applyFill="1" applyBorder="1" applyAlignment="1">
      <alignment horizontal="center" vertical="center"/>
    </xf>
    <xf numFmtId="0" fontId="4" fillId="4" borderId="20" xfId="1" applyFont="1" applyFill="1" applyBorder="1" applyAlignment="1">
      <alignment horizontal="center"/>
    </xf>
    <xf numFmtId="0" fontId="4" fillId="4" borderId="16" xfId="1" applyFont="1" applyFill="1" applyBorder="1" applyAlignment="1">
      <alignment horizontal="center"/>
    </xf>
    <xf numFmtId="0" fontId="4" fillId="4" borderId="23" xfId="1" applyFont="1" applyFill="1" applyBorder="1" applyAlignment="1">
      <alignment horizontal="center"/>
    </xf>
    <xf numFmtId="0" fontId="3" fillId="0" borderId="3" xfId="1" applyFont="1" applyBorder="1"/>
    <xf numFmtId="0" fontId="3" fillId="0" borderId="0" xfId="1" applyFont="1" applyAlignment="1">
      <alignment horizontal="right"/>
    </xf>
    <xf numFmtId="0" fontId="1" fillId="0" borderId="0" xfId="1"/>
    <xf numFmtId="0" fontId="14" fillId="6" borderId="16" xfId="1" applyFont="1" applyFill="1" applyBorder="1" applyAlignment="1">
      <alignment horizontal="center" vertical="center" wrapText="1"/>
    </xf>
    <xf numFmtId="0" fontId="2" fillId="0" borderId="1" xfId="1" applyFont="1" applyFill="1" applyBorder="1" applyAlignment="1">
      <alignment horizontal="center" vertical="center"/>
    </xf>
    <xf numFmtId="0" fontId="8" fillId="0" borderId="19" xfId="0" applyFont="1" applyFill="1" applyBorder="1" applyAlignment="1">
      <alignment vertical="top" wrapText="1"/>
    </xf>
    <xf numFmtId="0" fontId="2" fillId="0" borderId="19" xfId="1" applyFont="1" applyFill="1" applyBorder="1" applyAlignment="1">
      <alignment horizontal="left" vertical="center"/>
    </xf>
    <xf numFmtId="0" fontId="8" fillId="0" borderId="24" xfId="0" applyFont="1" applyFill="1" applyBorder="1" applyAlignment="1">
      <alignment horizontal="left" vertical="top" wrapText="1"/>
    </xf>
    <xf numFmtId="0" fontId="8" fillId="0" borderId="19" xfId="0" applyFont="1" applyFill="1" applyBorder="1" applyAlignment="1">
      <alignment horizontal="left" vertical="top" wrapText="1"/>
    </xf>
    <xf numFmtId="0" fontId="8" fillId="0" borderId="19" xfId="2" applyNumberFormat="1" applyFont="1" applyFill="1" applyBorder="1" applyAlignment="1">
      <alignment horizontal="left" vertical="top" wrapText="1"/>
    </xf>
    <xf numFmtId="0" fontId="2" fillId="0" borderId="19" xfId="1" applyFont="1" applyFill="1" applyBorder="1" applyAlignment="1">
      <alignment horizontal="center" vertical="center"/>
    </xf>
    <xf numFmtId="0" fontId="8" fillId="0" borderId="19" xfId="0" applyFont="1" applyFill="1" applyBorder="1" applyAlignment="1">
      <alignment horizontal="center" vertical="center"/>
    </xf>
    <xf numFmtId="0" fontId="1" fillId="0" borderId="0" xfId="1" applyFill="1" applyAlignment="1"/>
    <xf numFmtId="0" fontId="8" fillId="0" borderId="19" xfId="0" applyNumberFormat="1" applyFont="1" applyBorder="1" applyAlignment="1">
      <alignment horizontal="left" vertical="top" wrapText="1"/>
    </xf>
    <xf numFmtId="0" fontId="8" fillId="0" borderId="19" xfId="0" applyFont="1" applyFill="1" applyBorder="1" applyAlignment="1">
      <alignment wrapText="1"/>
    </xf>
    <xf numFmtId="0" fontId="8" fillId="0" borderId="19" xfId="0" applyFont="1" applyFill="1" applyBorder="1" applyAlignment="1">
      <alignment horizontal="left" vertical="center"/>
    </xf>
    <xf numFmtId="0" fontId="8" fillId="0" borderId="19" xfId="0" applyFont="1" applyFill="1" applyBorder="1" applyAlignment="1">
      <alignment horizontal="left" vertical="center" wrapText="1"/>
    </xf>
    <xf numFmtId="0" fontId="8" fillId="0" borderId="19" xfId="0" applyFont="1" applyBorder="1" applyAlignment="1">
      <alignment horizontal="left" vertical="top" wrapText="1"/>
    </xf>
    <xf numFmtId="0" fontId="8" fillId="0" borderId="19" xfId="0" applyNumberFormat="1" applyFont="1" applyFill="1" applyBorder="1" applyAlignment="1">
      <alignment horizontal="left" vertical="top" wrapText="1"/>
    </xf>
    <xf numFmtId="0" fontId="8" fillId="0" borderId="30" xfId="0" applyNumberFormat="1" applyFont="1" applyFill="1" applyBorder="1" applyAlignment="1">
      <alignment horizontal="left" vertical="center" wrapText="1"/>
    </xf>
    <xf numFmtId="0" fontId="8" fillId="0" borderId="19" xfId="0" applyFont="1" applyBorder="1" applyAlignment="1">
      <alignment vertical="top" wrapText="1"/>
    </xf>
    <xf numFmtId="0" fontId="8" fillId="0" borderId="19" xfId="0" applyFont="1" applyFill="1" applyBorder="1" applyAlignment="1">
      <alignment horizontal="center" vertical="top" wrapText="1"/>
    </xf>
    <xf numFmtId="0" fontId="2" fillId="0" borderId="19" xfId="1" applyFont="1" applyFill="1" applyBorder="1" applyAlignment="1"/>
    <xf numFmtId="0" fontId="2" fillId="0" borderId="19" xfId="1" applyFont="1" applyFill="1" applyBorder="1" applyAlignment="1">
      <alignment vertical="center" wrapText="1"/>
    </xf>
    <xf numFmtId="0" fontId="2" fillId="0" borderId="19" xfId="1" applyFont="1" applyFill="1" applyBorder="1"/>
    <xf numFmtId="0" fontId="1" fillId="0" borderId="0" xfId="1" applyFill="1"/>
    <xf numFmtId="0" fontId="2" fillId="0" borderId="19" xfId="1" applyFont="1" applyFill="1" applyBorder="1" applyAlignment="1">
      <alignment vertical="top" wrapText="1"/>
    </xf>
    <xf numFmtId="0" fontId="2" fillId="0" borderId="19" xfId="1" applyFont="1" applyFill="1" applyBorder="1" applyAlignment="1">
      <alignment horizontal="left" vertical="center" wrapText="1"/>
    </xf>
    <xf numFmtId="0" fontId="2" fillId="0" borderId="19" xfId="1" applyFont="1" applyFill="1" applyBorder="1" applyAlignment="1">
      <alignment horizontal="center" vertical="center" wrapText="1"/>
    </xf>
    <xf numFmtId="0" fontId="2" fillId="0" borderId="19" xfId="1" applyFont="1" applyFill="1" applyBorder="1" applyAlignment="1">
      <alignment wrapText="1"/>
    </xf>
    <xf numFmtId="0" fontId="8" fillId="0" borderId="0" xfId="0" applyFont="1" applyFill="1" applyAlignment="1">
      <alignment horizontal="left" vertical="top" wrapText="1"/>
    </xf>
    <xf numFmtId="0" fontId="12" fillId="0" borderId="19" xfId="0" applyFont="1" applyFill="1" applyBorder="1" applyAlignment="1">
      <alignment horizontal="left" vertical="top" wrapText="1"/>
    </xf>
    <xf numFmtId="0" fontId="8" fillId="0" borderId="21" xfId="0" applyFont="1" applyFill="1" applyBorder="1" applyAlignment="1">
      <alignment horizontal="center" vertical="top" wrapText="1"/>
    </xf>
    <xf numFmtId="0" fontId="8" fillId="0" borderId="25" xfId="0" applyFont="1" applyFill="1" applyBorder="1" applyAlignment="1">
      <alignment horizontal="center" vertical="top" wrapText="1"/>
    </xf>
    <xf numFmtId="0" fontId="8" fillId="0" borderId="26" xfId="0" applyFont="1" applyFill="1" applyBorder="1" applyAlignment="1">
      <alignment horizontal="center" vertical="top" wrapText="1"/>
    </xf>
    <xf numFmtId="0" fontId="18" fillId="0" borderId="0" xfId="0" applyFont="1" applyFill="1" applyAlignment="1">
      <alignment horizontal="left" vertical="top" wrapText="1"/>
    </xf>
    <xf numFmtId="0" fontId="8" fillId="0" borderId="19" xfId="2" applyNumberFormat="1" applyFont="1" applyFill="1" applyBorder="1" applyAlignment="1">
      <alignment vertical="top" wrapText="1"/>
    </xf>
    <xf numFmtId="0" fontId="8" fillId="0" borderId="21" xfId="2" applyNumberFormat="1" applyFont="1" applyFill="1" applyBorder="1" applyAlignment="1">
      <alignment horizontal="center" vertical="top" wrapText="1"/>
    </xf>
    <xf numFmtId="0" fontId="8" fillId="0" borderId="25" xfId="2" applyNumberFormat="1" applyFont="1" applyFill="1" applyBorder="1" applyAlignment="1">
      <alignment horizontal="center" vertical="top" wrapText="1"/>
    </xf>
  </cellXfs>
  <cellStyles count="4">
    <cellStyle name="Normal" xfId="3"/>
    <cellStyle name="Гиперссылка" xfId="2" builtinId="8"/>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urgen-01@mail.ru" TargetMode="External"/><Relationship Id="rId2" Type="http://schemas.openxmlformats.org/officeDocument/2006/relationships/hyperlink" Target="mailto:mihalchuk.vkuint@yandex.ru" TargetMode="External"/><Relationship Id="rId1" Type="http://schemas.openxmlformats.org/officeDocument/2006/relationships/hyperlink" Target="mailto:a.archakov@vkuint.ru"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stramotors.com/p15989775-porshnevye-koltsa-cummin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23"/>
  <sheetViews>
    <sheetView tabSelected="1" workbookViewId="0">
      <selection activeCell="B3" sqref="B3:B17"/>
    </sheetView>
  </sheetViews>
  <sheetFormatPr defaultRowHeight="18" x14ac:dyDescent="0.4"/>
  <cols>
    <col min="1" max="1" width="52.1796875" style="12" customWidth="1"/>
    <col min="2" max="2" width="90.54296875" style="13" customWidth="1"/>
  </cols>
  <sheetData>
    <row r="2" spans="1:2" x14ac:dyDescent="0.4">
      <c r="B2" s="12"/>
    </row>
    <row r="3" spans="1:2" x14ac:dyDescent="0.4">
      <c r="A3" s="14" t="s">
        <v>21</v>
      </c>
      <c r="B3" s="15" t="s">
        <v>53</v>
      </c>
    </row>
    <row r="4" spans="1:2" x14ac:dyDescent="0.4">
      <c r="A4" s="14" t="s">
        <v>34</v>
      </c>
      <c r="B4" s="15" t="s">
        <v>207</v>
      </c>
    </row>
    <row r="5" spans="1:2" x14ac:dyDescent="0.4">
      <c r="A5" s="14" t="s">
        <v>49</v>
      </c>
      <c r="B5" s="15" t="s">
        <v>208</v>
      </c>
    </row>
    <row r="6" spans="1:2" ht="36" x14ac:dyDescent="0.4">
      <c r="A6" s="14" t="s">
        <v>26</v>
      </c>
      <c r="B6" s="15" t="s">
        <v>209</v>
      </c>
    </row>
    <row r="7" spans="1:2" x14ac:dyDescent="0.4">
      <c r="A7" s="14" t="s">
        <v>35</v>
      </c>
      <c r="B7" s="15" t="s">
        <v>210</v>
      </c>
    </row>
    <row r="8" spans="1:2" x14ac:dyDescent="0.4">
      <c r="A8" s="14" t="s">
        <v>22</v>
      </c>
      <c r="B8" s="15" t="s">
        <v>211</v>
      </c>
    </row>
    <row r="9" spans="1:2" x14ac:dyDescent="0.4">
      <c r="A9" s="14" t="s">
        <v>23</v>
      </c>
      <c r="B9" s="15" t="s">
        <v>212</v>
      </c>
    </row>
    <row r="10" spans="1:2" x14ac:dyDescent="0.4">
      <c r="A10" s="14" t="s">
        <v>25</v>
      </c>
      <c r="B10" s="58" t="s">
        <v>213</v>
      </c>
    </row>
    <row r="11" spans="1:2" x14ac:dyDescent="0.4">
      <c r="A11" s="14" t="s">
        <v>39</v>
      </c>
      <c r="B11" s="15" t="s">
        <v>214</v>
      </c>
    </row>
    <row r="12" spans="1:2" ht="18" customHeight="1" x14ac:dyDescent="0.4">
      <c r="A12" s="14" t="s">
        <v>43</v>
      </c>
      <c r="B12" s="15" t="s">
        <v>215</v>
      </c>
    </row>
    <row r="13" spans="1:2" x14ac:dyDescent="0.4">
      <c r="A13" s="14" t="s">
        <v>36</v>
      </c>
      <c r="B13" s="58" t="s">
        <v>216</v>
      </c>
    </row>
    <row r="14" spans="1:2" x14ac:dyDescent="0.4">
      <c r="A14" s="14" t="s">
        <v>40</v>
      </c>
      <c r="B14" s="15" t="s">
        <v>217</v>
      </c>
    </row>
    <row r="15" spans="1:2" x14ac:dyDescent="0.4">
      <c r="A15" s="14" t="s">
        <v>50</v>
      </c>
      <c r="B15" s="15">
        <v>5</v>
      </c>
    </row>
    <row r="16" spans="1:2" x14ac:dyDescent="0.4">
      <c r="A16" s="14" t="s">
        <v>24</v>
      </c>
      <c r="B16" s="15">
        <v>5</v>
      </c>
    </row>
    <row r="17" spans="1:2" ht="21" customHeight="1" x14ac:dyDescent="0.4">
      <c r="A17" s="14" t="s">
        <v>52</v>
      </c>
      <c r="B17" s="15">
        <v>8</v>
      </c>
    </row>
    <row r="20" spans="1:2" x14ac:dyDescent="0.4">
      <c r="A20" s="12" t="s">
        <v>45</v>
      </c>
    </row>
    <row r="21" spans="1:2" x14ac:dyDescent="0.4">
      <c r="A21" s="12" t="s">
        <v>46</v>
      </c>
    </row>
    <row r="22" spans="1:2" x14ac:dyDescent="0.4">
      <c r="A22" s="12" t="s">
        <v>47</v>
      </c>
    </row>
    <row r="23" spans="1:2" x14ac:dyDescent="0.4">
      <c r="A23" s="12" t="s">
        <v>48</v>
      </c>
    </row>
  </sheetData>
  <hyperlinks>
    <hyperlink ref="B10" r:id="rId1"/>
    <hyperlink ref="B12" r:id="rId2" display="mihalchuk.vkuint@yandex.ru"/>
    <hyperlink ref="B13" r:id="rId3"/>
  </hyperlinks>
  <pageMargins left="0.7" right="0.7" top="0.75" bottom="0.75" header="0.3" footer="0.3"/>
  <pageSetup paperSize="9"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4"/>
  <sheetViews>
    <sheetView topLeftCell="A52" zoomScale="80" zoomScaleNormal="80" workbookViewId="0">
      <selection activeCell="B84" sqref="B84:H84"/>
    </sheetView>
  </sheetViews>
  <sheetFormatPr defaultColWidth="14.453125" defaultRowHeight="15" customHeight="1" x14ac:dyDescent="0.35"/>
  <cols>
    <col min="1" max="1" width="5.1796875" style="10" customWidth="1"/>
    <col min="2" max="2" width="52" style="10" customWidth="1"/>
    <col min="3" max="3" width="30.81640625" style="10" customWidth="1"/>
    <col min="4" max="4" width="22" style="10" customWidth="1"/>
    <col min="5" max="5" width="15.453125" style="10" customWidth="1"/>
    <col min="6" max="6" width="19.7265625" style="10" bestFit="1" customWidth="1"/>
    <col min="7" max="7" width="14.453125" style="10" customWidth="1"/>
    <col min="8" max="8" width="25" style="10" bestFit="1" customWidth="1"/>
    <col min="9" max="10" width="8.7265625" style="1" customWidth="1"/>
    <col min="11" max="16384" width="14.453125" style="1"/>
  </cols>
  <sheetData>
    <row r="1" spans="1:9" ht="14.5" x14ac:dyDescent="0.35">
      <c r="A1" s="94" t="s">
        <v>10</v>
      </c>
      <c r="B1" s="95"/>
      <c r="C1" s="95"/>
      <c r="D1" s="95"/>
      <c r="E1" s="95"/>
      <c r="F1" s="95"/>
      <c r="G1" s="95"/>
      <c r="H1" s="95"/>
    </row>
    <row r="2" spans="1:9" ht="20.5" x14ac:dyDescent="0.45">
      <c r="A2" s="97" t="s">
        <v>32</v>
      </c>
      <c r="B2" s="97"/>
      <c r="C2" s="97"/>
      <c r="D2" s="97"/>
      <c r="E2" s="97"/>
      <c r="F2" s="97"/>
      <c r="G2" s="97"/>
      <c r="H2" s="97"/>
    </row>
    <row r="3" spans="1:9" ht="21" customHeight="1" x14ac:dyDescent="0.35">
      <c r="A3" s="98" t="str">
        <f>'Информация о Чемпионате'!B4</f>
        <v>региональный</v>
      </c>
      <c r="B3" s="98"/>
      <c r="C3" s="98"/>
      <c r="D3" s="98"/>
      <c r="E3" s="98"/>
      <c r="F3" s="98"/>
      <c r="G3" s="98"/>
      <c r="H3" s="98"/>
      <c r="I3" s="11"/>
    </row>
    <row r="4" spans="1:9" ht="20.5" x14ac:dyDescent="0.45">
      <c r="A4" s="97" t="s">
        <v>33</v>
      </c>
      <c r="B4" s="97"/>
      <c r="C4" s="97"/>
      <c r="D4" s="97"/>
      <c r="E4" s="97"/>
      <c r="F4" s="97"/>
      <c r="G4" s="97"/>
      <c r="H4" s="97"/>
    </row>
    <row r="5" spans="1:9" ht="22.5" customHeight="1" x14ac:dyDescent="0.35">
      <c r="A5" s="96" t="str">
        <f>'Информация о Чемпионате'!B3</f>
        <v>Обслуживание грузовой техники</v>
      </c>
      <c r="B5" s="96"/>
      <c r="C5" s="96"/>
      <c r="D5" s="96"/>
      <c r="E5" s="96"/>
      <c r="F5" s="96"/>
      <c r="G5" s="96"/>
      <c r="H5" s="96"/>
    </row>
    <row r="6" spans="1:9" ht="14.5" x14ac:dyDescent="0.35">
      <c r="A6" s="85" t="s">
        <v>12</v>
      </c>
      <c r="B6" s="95"/>
      <c r="C6" s="95"/>
      <c r="D6" s="95"/>
      <c r="E6" s="95"/>
      <c r="F6" s="95"/>
      <c r="G6" s="95"/>
      <c r="H6" s="95"/>
    </row>
    <row r="7" spans="1:9" ht="15.75" customHeight="1" x14ac:dyDescent="0.35">
      <c r="A7" s="85" t="s">
        <v>30</v>
      </c>
      <c r="B7" s="85"/>
      <c r="C7" s="99" t="str">
        <f>'Информация о Чемпионате'!B5</f>
        <v>Волгоградская область</v>
      </c>
      <c r="D7" s="99"/>
      <c r="E7" s="99"/>
      <c r="F7" s="99"/>
      <c r="G7" s="99"/>
      <c r="H7" s="99"/>
    </row>
    <row r="8" spans="1:9" ht="15.75" customHeight="1" x14ac:dyDescent="0.35">
      <c r="A8" s="85" t="s">
        <v>31</v>
      </c>
      <c r="B8" s="85"/>
      <c r="C8" s="85"/>
      <c r="D8" s="99" t="str">
        <f>'Информация о Чемпионате'!B6</f>
        <v>ГБПОУ "Волгоградский колледж уравления и новых технологий им. Ю. Гагарина"</v>
      </c>
      <c r="E8" s="99"/>
      <c r="F8" s="99"/>
      <c r="G8" s="99"/>
      <c r="H8" s="99"/>
    </row>
    <row r="9" spans="1:9" ht="15.75" customHeight="1" x14ac:dyDescent="0.35">
      <c r="A9" s="85" t="s">
        <v>27</v>
      </c>
      <c r="B9" s="85"/>
      <c r="C9" s="85" t="str">
        <f>'Информация о Чемпионате'!B7</f>
        <v>400006 Волгоград Ул им. Дзержинского 2а</v>
      </c>
      <c r="D9" s="85"/>
      <c r="E9" s="85"/>
      <c r="F9" s="85"/>
      <c r="G9" s="85"/>
      <c r="H9" s="85"/>
    </row>
    <row r="10" spans="1:9" ht="15.75" customHeight="1" x14ac:dyDescent="0.35">
      <c r="A10" s="85" t="s">
        <v>29</v>
      </c>
      <c r="B10" s="85"/>
      <c r="C10" s="85" t="str">
        <f>'Информация о Чемпионате'!B9</f>
        <v>Арчаков Алексей Владимирович</v>
      </c>
      <c r="D10" s="85"/>
      <c r="E10" s="85" t="str">
        <f>'Информация о Чемпионате'!B10</f>
        <v>a.archakov@vkuint.ru</v>
      </c>
      <c r="F10" s="85"/>
      <c r="G10" s="85" t="str">
        <f>'Информация о Чемпионате'!B11</f>
        <v>8-906-403-29-65</v>
      </c>
      <c r="H10" s="85"/>
    </row>
    <row r="11" spans="1:9" ht="15.75" customHeight="1" x14ac:dyDescent="0.35">
      <c r="A11" s="85" t="s">
        <v>37</v>
      </c>
      <c r="B11" s="85"/>
      <c r="C11" s="85" t="str">
        <f>'Информация о Чемпионате'!B12</f>
        <v>Нагапетян Гурген Сережевич</v>
      </c>
      <c r="D11" s="85"/>
      <c r="E11" s="85" t="str">
        <f>'Информация о Чемпионате'!B13</f>
        <v>gurgen-01@mail.ru</v>
      </c>
      <c r="F11" s="85"/>
      <c r="G11" s="85" t="str">
        <f>'Информация о Чемпионате'!B14</f>
        <v>8-902-313-84-36</v>
      </c>
      <c r="H11" s="85"/>
    </row>
    <row r="12" spans="1:9" ht="15.75" customHeight="1" x14ac:dyDescent="0.35">
      <c r="A12" s="85" t="s">
        <v>44</v>
      </c>
      <c r="B12" s="85"/>
      <c r="C12" s="85">
        <f>'Информация о Чемпионате'!B17</f>
        <v>8</v>
      </c>
      <c r="D12" s="85"/>
      <c r="E12" s="85"/>
      <c r="F12" s="85"/>
      <c r="G12" s="85"/>
      <c r="H12" s="85"/>
    </row>
    <row r="13" spans="1:9" ht="15.75" customHeight="1" x14ac:dyDescent="0.35">
      <c r="A13" s="85" t="s">
        <v>51</v>
      </c>
      <c r="B13" s="85"/>
      <c r="C13" s="85">
        <f>'Информация о Чемпионате'!B15</f>
        <v>5</v>
      </c>
      <c r="D13" s="85"/>
      <c r="E13" s="85"/>
      <c r="F13" s="85"/>
      <c r="G13" s="85"/>
      <c r="H13" s="85"/>
    </row>
    <row r="14" spans="1:9" ht="15.75" customHeight="1" x14ac:dyDescent="0.35">
      <c r="A14" s="85" t="s">
        <v>20</v>
      </c>
      <c r="B14" s="85"/>
      <c r="C14" s="85">
        <f>'Информация о Чемпионате'!B16</f>
        <v>5</v>
      </c>
      <c r="D14" s="85"/>
      <c r="E14" s="85"/>
      <c r="F14" s="85"/>
      <c r="G14" s="85"/>
      <c r="H14" s="85"/>
    </row>
    <row r="15" spans="1:9" ht="15.75" customHeight="1" x14ac:dyDescent="0.35">
      <c r="A15" s="85" t="s">
        <v>28</v>
      </c>
      <c r="B15" s="85"/>
      <c r="C15" s="85" t="str">
        <f>'Информация о Чемпионате'!B8</f>
        <v>02,02,2026-16,02,2026</v>
      </c>
      <c r="D15" s="85"/>
      <c r="E15" s="85"/>
      <c r="F15" s="85"/>
      <c r="G15" s="85"/>
      <c r="H15" s="85"/>
    </row>
    <row r="16" spans="1:9" ht="20.5" x14ac:dyDescent="0.35">
      <c r="A16" s="90" t="s">
        <v>17</v>
      </c>
      <c r="B16" s="91"/>
      <c r="C16" s="91"/>
      <c r="D16" s="91"/>
      <c r="E16" s="91"/>
      <c r="F16" s="91"/>
      <c r="G16" s="91"/>
      <c r="H16" s="92"/>
    </row>
    <row r="17" spans="1:8" ht="14.5" x14ac:dyDescent="0.35">
      <c r="A17" s="93" t="s">
        <v>9</v>
      </c>
      <c r="B17" s="87"/>
      <c r="C17" s="87"/>
      <c r="D17" s="87"/>
      <c r="E17" s="87"/>
      <c r="F17" s="87"/>
      <c r="G17" s="87"/>
      <c r="H17" s="87"/>
    </row>
    <row r="18" spans="1:8" ht="14.5" x14ac:dyDescent="0.35">
      <c r="A18" s="86" t="s">
        <v>54</v>
      </c>
      <c r="B18" s="87"/>
      <c r="C18" s="87"/>
      <c r="D18" s="87"/>
      <c r="E18" s="87"/>
      <c r="F18" s="87"/>
      <c r="G18" s="87"/>
      <c r="H18" s="87"/>
    </row>
    <row r="19" spans="1:8" ht="14.5" x14ac:dyDescent="0.35">
      <c r="A19" s="86" t="s">
        <v>55</v>
      </c>
      <c r="B19" s="87"/>
      <c r="C19" s="87"/>
      <c r="D19" s="87"/>
      <c r="E19" s="87"/>
      <c r="F19" s="87"/>
      <c r="G19" s="87"/>
      <c r="H19" s="87"/>
    </row>
    <row r="20" spans="1:8" ht="14.5" x14ac:dyDescent="0.35">
      <c r="A20" s="86" t="s">
        <v>8</v>
      </c>
      <c r="B20" s="87"/>
      <c r="C20" s="87"/>
      <c r="D20" s="87"/>
      <c r="E20" s="87"/>
      <c r="F20" s="87"/>
      <c r="G20" s="87"/>
      <c r="H20" s="87"/>
    </row>
    <row r="21" spans="1:8" ht="14.5" x14ac:dyDescent="0.35">
      <c r="A21" s="86" t="s">
        <v>56</v>
      </c>
      <c r="B21" s="87"/>
      <c r="C21" s="87"/>
      <c r="D21" s="87"/>
      <c r="E21" s="87"/>
      <c r="F21" s="87"/>
      <c r="G21" s="87"/>
      <c r="H21" s="87"/>
    </row>
    <row r="22" spans="1:8" ht="15" customHeight="1" x14ac:dyDescent="0.35">
      <c r="A22" s="86" t="s">
        <v>41</v>
      </c>
      <c r="B22" s="87"/>
      <c r="C22" s="87"/>
      <c r="D22" s="87"/>
      <c r="E22" s="87"/>
      <c r="F22" s="87"/>
      <c r="G22" s="87"/>
      <c r="H22" s="87"/>
    </row>
    <row r="23" spans="1:8" ht="14.5" x14ac:dyDescent="0.35">
      <c r="A23" s="86" t="s">
        <v>57</v>
      </c>
      <c r="B23" s="87"/>
      <c r="C23" s="87"/>
      <c r="D23" s="87"/>
      <c r="E23" s="87"/>
      <c r="F23" s="87"/>
      <c r="G23" s="87"/>
      <c r="H23" s="87"/>
    </row>
    <row r="24" spans="1:8" ht="14.5" x14ac:dyDescent="0.35">
      <c r="A24" s="86" t="s">
        <v>58</v>
      </c>
      <c r="B24" s="87"/>
      <c r="C24" s="87"/>
      <c r="D24" s="87"/>
      <c r="E24" s="87"/>
      <c r="F24" s="87"/>
      <c r="G24" s="87"/>
      <c r="H24" s="87"/>
    </row>
    <row r="25" spans="1:8" ht="14.5" x14ac:dyDescent="0.35">
      <c r="A25" s="86" t="s">
        <v>59</v>
      </c>
      <c r="B25" s="87"/>
      <c r="C25" s="87"/>
      <c r="D25" s="87"/>
      <c r="E25" s="87"/>
      <c r="F25" s="87"/>
      <c r="G25" s="87"/>
      <c r="H25" s="87"/>
    </row>
    <row r="26" spans="1:8" s="57" customFormat="1" ht="56" x14ac:dyDescent="0.35">
      <c r="A26" s="35" t="s">
        <v>6</v>
      </c>
      <c r="B26" s="29" t="s">
        <v>5</v>
      </c>
      <c r="C26" s="29" t="s">
        <v>4</v>
      </c>
      <c r="D26" s="29" t="s">
        <v>3</v>
      </c>
      <c r="E26" s="29" t="s">
        <v>2</v>
      </c>
      <c r="F26" s="29" t="s">
        <v>1</v>
      </c>
      <c r="G26" s="29" t="s">
        <v>0</v>
      </c>
      <c r="H26" s="29" t="s">
        <v>11</v>
      </c>
    </row>
    <row r="27" spans="1:8" s="57" customFormat="1" ht="91.5" x14ac:dyDescent="0.35">
      <c r="A27" s="56">
        <v>1</v>
      </c>
      <c r="B27" s="60" t="s">
        <v>218</v>
      </c>
      <c r="C27" s="61" t="s">
        <v>219</v>
      </c>
      <c r="D27" s="62" t="s">
        <v>220</v>
      </c>
      <c r="E27" s="62">
        <v>5</v>
      </c>
      <c r="F27" s="62" t="s">
        <v>61</v>
      </c>
      <c r="G27" s="62">
        <v>5</v>
      </c>
      <c r="H27" s="63"/>
    </row>
    <row r="28" spans="1:8" s="57" customFormat="1" ht="65" x14ac:dyDescent="0.35">
      <c r="A28" s="56">
        <v>2</v>
      </c>
      <c r="B28" s="64" t="s">
        <v>69</v>
      </c>
      <c r="C28" s="65" t="s">
        <v>221</v>
      </c>
      <c r="D28" s="62" t="s">
        <v>220</v>
      </c>
      <c r="E28" s="62">
        <v>7</v>
      </c>
      <c r="F28" s="62" t="s">
        <v>61</v>
      </c>
      <c r="G28" s="62">
        <v>7</v>
      </c>
      <c r="H28" s="63"/>
    </row>
    <row r="29" spans="1:8" s="57" customFormat="1" ht="26" x14ac:dyDescent="0.35">
      <c r="A29" s="56">
        <v>3</v>
      </c>
      <c r="B29" s="66" t="s">
        <v>62</v>
      </c>
      <c r="C29" s="64" t="s">
        <v>222</v>
      </c>
      <c r="D29" s="62" t="s">
        <v>220</v>
      </c>
      <c r="E29" s="62">
        <v>7</v>
      </c>
      <c r="F29" s="62" t="s">
        <v>61</v>
      </c>
      <c r="G29" s="62">
        <v>7</v>
      </c>
      <c r="H29" s="63"/>
    </row>
    <row r="30" spans="1:8" s="57" customFormat="1" ht="26" x14ac:dyDescent="0.35">
      <c r="A30" s="56">
        <v>4</v>
      </c>
      <c r="B30" s="60" t="s">
        <v>223</v>
      </c>
      <c r="C30" s="65" t="s">
        <v>224</v>
      </c>
      <c r="D30" s="62" t="s">
        <v>220</v>
      </c>
      <c r="E30" s="62">
        <v>7</v>
      </c>
      <c r="F30" s="62" t="s">
        <v>61</v>
      </c>
      <c r="G30" s="62">
        <v>7</v>
      </c>
      <c r="H30" s="63"/>
    </row>
    <row r="31" spans="1:8" ht="23.25" customHeight="1" thickBot="1" x14ac:dyDescent="0.4">
      <c r="A31" s="88" t="s">
        <v>18</v>
      </c>
      <c r="B31" s="89"/>
      <c r="C31" s="89"/>
      <c r="D31" s="89"/>
      <c r="E31" s="89"/>
      <c r="F31" s="89"/>
      <c r="G31" s="89"/>
      <c r="H31" s="89"/>
    </row>
    <row r="32" spans="1:8" ht="15.75" customHeight="1" x14ac:dyDescent="0.35">
      <c r="A32" s="82" t="s">
        <v>9</v>
      </c>
      <c r="B32" s="83"/>
      <c r="C32" s="83"/>
      <c r="D32" s="83"/>
      <c r="E32" s="83"/>
      <c r="F32" s="83"/>
      <c r="G32" s="83"/>
      <c r="H32" s="84"/>
    </row>
    <row r="33" spans="1:8" ht="15" customHeight="1" x14ac:dyDescent="0.35">
      <c r="A33" s="72" t="s">
        <v>65</v>
      </c>
      <c r="B33" s="73"/>
      <c r="C33" s="73"/>
      <c r="D33" s="73"/>
      <c r="E33" s="73"/>
      <c r="F33" s="73"/>
      <c r="G33" s="73"/>
      <c r="H33" s="74"/>
    </row>
    <row r="34" spans="1:8" ht="15" customHeight="1" x14ac:dyDescent="0.35">
      <c r="A34" s="72" t="s">
        <v>55</v>
      </c>
      <c r="B34" s="73"/>
      <c r="C34" s="73"/>
      <c r="D34" s="73"/>
      <c r="E34" s="73"/>
      <c r="F34" s="73"/>
      <c r="G34" s="73"/>
      <c r="H34" s="74"/>
    </row>
    <row r="35" spans="1:8" ht="15" customHeight="1" x14ac:dyDescent="0.35">
      <c r="A35" s="72" t="s">
        <v>8</v>
      </c>
      <c r="B35" s="73"/>
      <c r="C35" s="73"/>
      <c r="D35" s="73"/>
      <c r="E35" s="73"/>
      <c r="F35" s="73"/>
      <c r="G35" s="73"/>
      <c r="H35" s="74"/>
    </row>
    <row r="36" spans="1:8" ht="15" customHeight="1" x14ac:dyDescent="0.35">
      <c r="A36" s="72" t="s">
        <v>66</v>
      </c>
      <c r="B36" s="73"/>
      <c r="C36" s="73"/>
      <c r="D36" s="73"/>
      <c r="E36" s="73"/>
      <c r="F36" s="73"/>
      <c r="G36" s="73"/>
      <c r="H36" s="74"/>
    </row>
    <row r="37" spans="1:8" ht="15" customHeight="1" x14ac:dyDescent="0.35">
      <c r="A37" s="72" t="s">
        <v>41</v>
      </c>
      <c r="B37" s="73"/>
      <c r="C37" s="73"/>
      <c r="D37" s="73"/>
      <c r="E37" s="73"/>
      <c r="F37" s="73"/>
      <c r="G37" s="73"/>
      <c r="H37" s="74"/>
    </row>
    <row r="38" spans="1:8" ht="15" customHeight="1" x14ac:dyDescent="0.35">
      <c r="A38" s="72" t="s">
        <v>57</v>
      </c>
      <c r="B38" s="73"/>
      <c r="C38" s="73"/>
      <c r="D38" s="73"/>
      <c r="E38" s="73"/>
      <c r="F38" s="73"/>
      <c r="G38" s="73"/>
      <c r="H38" s="74"/>
    </row>
    <row r="39" spans="1:8" ht="15" customHeight="1" x14ac:dyDescent="0.35">
      <c r="A39" s="72" t="s">
        <v>58</v>
      </c>
      <c r="B39" s="73"/>
      <c r="C39" s="73"/>
      <c r="D39" s="73"/>
      <c r="E39" s="73"/>
      <c r="F39" s="73"/>
      <c r="G39" s="73"/>
      <c r="H39" s="74"/>
    </row>
    <row r="40" spans="1:8" ht="15.75" customHeight="1" thickBot="1" x14ac:dyDescent="0.4">
      <c r="A40" s="75" t="s">
        <v>59</v>
      </c>
      <c r="B40" s="76"/>
      <c r="C40" s="76"/>
      <c r="D40" s="76"/>
      <c r="E40" s="76"/>
      <c r="F40" s="76"/>
      <c r="G40" s="76"/>
      <c r="H40" s="77"/>
    </row>
    <row r="41" spans="1:8" s="57" customFormat="1" ht="56" x14ac:dyDescent="0.35">
      <c r="A41" s="3" t="s">
        <v>6</v>
      </c>
      <c r="B41" s="3" t="s">
        <v>5</v>
      </c>
      <c r="C41" s="5" t="s">
        <v>4</v>
      </c>
      <c r="D41" s="3" t="s">
        <v>3</v>
      </c>
      <c r="E41" s="8" t="s">
        <v>2</v>
      </c>
      <c r="F41" s="8" t="s">
        <v>1</v>
      </c>
      <c r="G41" s="8" t="s">
        <v>0</v>
      </c>
      <c r="H41" s="3" t="s">
        <v>11</v>
      </c>
    </row>
    <row r="42" spans="1:8" s="57" customFormat="1" ht="42.5" x14ac:dyDescent="0.35">
      <c r="A42" s="6">
        <v>1</v>
      </c>
      <c r="B42" s="67" t="s">
        <v>67</v>
      </c>
      <c r="C42" s="68" t="s">
        <v>225</v>
      </c>
      <c r="D42" s="69" t="s">
        <v>226</v>
      </c>
      <c r="E42" s="69">
        <v>2</v>
      </c>
      <c r="F42" s="62" t="s">
        <v>61</v>
      </c>
      <c r="G42" s="69">
        <v>2</v>
      </c>
      <c r="H42" s="63"/>
    </row>
    <row r="43" spans="1:8" s="57" customFormat="1" ht="28.5" x14ac:dyDescent="0.35">
      <c r="A43" s="6">
        <v>2</v>
      </c>
      <c r="B43" s="67" t="s">
        <v>62</v>
      </c>
      <c r="C43" s="68" t="s">
        <v>222</v>
      </c>
      <c r="D43" s="69" t="s">
        <v>220</v>
      </c>
      <c r="E43" s="69">
        <v>5</v>
      </c>
      <c r="F43" s="62" t="s">
        <v>61</v>
      </c>
      <c r="G43" s="69">
        <v>5</v>
      </c>
      <c r="H43" s="63"/>
    </row>
    <row r="44" spans="1:8" s="57" customFormat="1" ht="84.5" x14ac:dyDescent="0.35">
      <c r="A44" s="6">
        <v>3</v>
      </c>
      <c r="B44" s="67" t="s">
        <v>69</v>
      </c>
      <c r="C44" s="68" t="s">
        <v>221</v>
      </c>
      <c r="D44" s="69" t="s">
        <v>220</v>
      </c>
      <c r="E44" s="69">
        <v>5</v>
      </c>
      <c r="F44" s="62" t="s">
        <v>61</v>
      </c>
      <c r="G44" s="69">
        <v>5</v>
      </c>
      <c r="H44" s="63"/>
    </row>
    <row r="45" spans="1:8" s="57" customFormat="1" ht="154.5" x14ac:dyDescent="0.35">
      <c r="A45" s="6">
        <v>4</v>
      </c>
      <c r="B45" s="64" t="s">
        <v>227</v>
      </c>
      <c r="C45" s="68" t="s">
        <v>228</v>
      </c>
      <c r="D45" s="69" t="s">
        <v>220</v>
      </c>
      <c r="E45" s="69">
        <v>7</v>
      </c>
      <c r="F45" s="62" t="s">
        <v>61</v>
      </c>
      <c r="G45" s="69">
        <v>7</v>
      </c>
      <c r="H45" s="63"/>
    </row>
    <row r="46" spans="1:8" s="57" customFormat="1" ht="26" x14ac:dyDescent="0.35">
      <c r="A46" s="6">
        <v>5</v>
      </c>
      <c r="B46" s="63" t="s">
        <v>70</v>
      </c>
      <c r="C46" s="65" t="s">
        <v>224</v>
      </c>
      <c r="D46" s="69" t="s">
        <v>220</v>
      </c>
      <c r="E46" s="69">
        <v>2</v>
      </c>
      <c r="F46" s="62" t="s">
        <v>61</v>
      </c>
      <c r="G46" s="69">
        <v>2</v>
      </c>
      <c r="H46" s="63"/>
    </row>
    <row r="47" spans="1:8" ht="23.25" customHeight="1" thickBot="1" x14ac:dyDescent="0.4">
      <c r="A47" s="80" t="s">
        <v>19</v>
      </c>
      <c r="B47" s="81"/>
      <c r="C47" s="81"/>
      <c r="D47" s="81"/>
      <c r="E47" s="81"/>
      <c r="F47" s="81"/>
      <c r="G47" s="81"/>
      <c r="H47" s="81"/>
    </row>
    <row r="48" spans="1:8" ht="15.75" customHeight="1" x14ac:dyDescent="0.35">
      <c r="A48" s="82" t="s">
        <v>9</v>
      </c>
      <c r="B48" s="83"/>
      <c r="C48" s="83"/>
      <c r="D48" s="83"/>
      <c r="E48" s="83"/>
      <c r="F48" s="83"/>
      <c r="G48" s="83"/>
      <c r="H48" s="84"/>
    </row>
    <row r="49" spans="1:8" ht="15" customHeight="1" x14ac:dyDescent="0.35">
      <c r="A49" s="72" t="s">
        <v>71</v>
      </c>
      <c r="B49" s="73"/>
      <c r="C49" s="73"/>
      <c r="D49" s="73"/>
      <c r="E49" s="73"/>
      <c r="F49" s="73"/>
      <c r="G49" s="73"/>
      <c r="H49" s="74"/>
    </row>
    <row r="50" spans="1:8" ht="15" customHeight="1" x14ac:dyDescent="0.35">
      <c r="A50" s="72" t="s">
        <v>72</v>
      </c>
      <c r="B50" s="73"/>
      <c r="C50" s="73"/>
      <c r="D50" s="73"/>
      <c r="E50" s="73"/>
      <c r="F50" s="73"/>
      <c r="G50" s="73"/>
      <c r="H50" s="74"/>
    </row>
    <row r="51" spans="1:8" ht="15" customHeight="1" x14ac:dyDescent="0.35">
      <c r="A51" s="72" t="s">
        <v>8</v>
      </c>
      <c r="B51" s="73"/>
      <c r="C51" s="73"/>
      <c r="D51" s="73"/>
      <c r="E51" s="73"/>
      <c r="F51" s="73"/>
      <c r="G51" s="73"/>
      <c r="H51" s="74"/>
    </row>
    <row r="52" spans="1:8" ht="15" customHeight="1" x14ac:dyDescent="0.35">
      <c r="A52" s="72" t="s">
        <v>73</v>
      </c>
      <c r="B52" s="73"/>
      <c r="C52" s="73"/>
      <c r="D52" s="73"/>
      <c r="E52" s="73"/>
      <c r="F52" s="73"/>
      <c r="G52" s="73"/>
      <c r="H52" s="74"/>
    </row>
    <row r="53" spans="1:8" ht="15" customHeight="1" x14ac:dyDescent="0.35">
      <c r="A53" s="72" t="s">
        <v>41</v>
      </c>
      <c r="B53" s="73"/>
      <c r="C53" s="73"/>
      <c r="D53" s="73"/>
      <c r="E53" s="73"/>
      <c r="F53" s="73"/>
      <c r="G53" s="73"/>
      <c r="H53" s="74"/>
    </row>
    <row r="54" spans="1:8" ht="15" customHeight="1" x14ac:dyDescent="0.35">
      <c r="A54" s="72" t="s">
        <v>57</v>
      </c>
      <c r="B54" s="73"/>
      <c r="C54" s="73"/>
      <c r="D54" s="73"/>
      <c r="E54" s="73"/>
      <c r="F54" s="73"/>
      <c r="G54" s="73"/>
      <c r="H54" s="74"/>
    </row>
    <row r="55" spans="1:8" ht="15" customHeight="1" x14ac:dyDescent="0.35">
      <c r="A55" s="72" t="s">
        <v>74</v>
      </c>
      <c r="B55" s="73"/>
      <c r="C55" s="73"/>
      <c r="D55" s="73"/>
      <c r="E55" s="73"/>
      <c r="F55" s="73"/>
      <c r="G55" s="73"/>
      <c r="H55" s="74"/>
    </row>
    <row r="56" spans="1:8" ht="15.75" customHeight="1" thickBot="1" x14ac:dyDescent="0.4">
      <c r="A56" s="75" t="s">
        <v>59</v>
      </c>
      <c r="B56" s="76"/>
      <c r="C56" s="76"/>
      <c r="D56" s="76"/>
      <c r="E56" s="76"/>
      <c r="F56" s="76"/>
      <c r="G56" s="76"/>
      <c r="H56" s="77"/>
    </row>
    <row r="57" spans="1:8" s="57" customFormat="1" ht="56" x14ac:dyDescent="0.35">
      <c r="A57" s="4" t="s">
        <v>6</v>
      </c>
      <c r="B57" s="3" t="s">
        <v>5</v>
      </c>
      <c r="C57" s="5" t="s">
        <v>4</v>
      </c>
      <c r="D57" s="8" t="s">
        <v>3</v>
      </c>
      <c r="E57" s="8" t="s">
        <v>2</v>
      </c>
      <c r="F57" s="8" t="s">
        <v>1</v>
      </c>
      <c r="G57" s="8" t="s">
        <v>0</v>
      </c>
      <c r="H57" s="3" t="s">
        <v>11</v>
      </c>
    </row>
    <row r="58" spans="1:8" s="133" customFormat="1" ht="28" x14ac:dyDescent="0.35">
      <c r="A58" s="129">
        <v>1</v>
      </c>
      <c r="B58" s="130" t="s">
        <v>229</v>
      </c>
      <c r="C58" s="131" t="s">
        <v>230</v>
      </c>
      <c r="D58" s="118" t="s">
        <v>231</v>
      </c>
      <c r="E58" s="118">
        <v>1</v>
      </c>
      <c r="F58" s="118" t="s">
        <v>61</v>
      </c>
      <c r="G58" s="118">
        <v>1</v>
      </c>
      <c r="H58" s="132"/>
    </row>
    <row r="59" spans="1:8" s="133" customFormat="1" ht="14.5" x14ac:dyDescent="0.35">
      <c r="A59" s="129">
        <v>2</v>
      </c>
      <c r="B59" s="132" t="s">
        <v>232</v>
      </c>
      <c r="C59" s="134" t="s">
        <v>233</v>
      </c>
      <c r="D59" s="118" t="s">
        <v>231</v>
      </c>
      <c r="E59" s="118">
        <v>1</v>
      </c>
      <c r="F59" s="118" t="s">
        <v>61</v>
      </c>
      <c r="G59" s="118">
        <f>E59</f>
        <v>1</v>
      </c>
      <c r="H59" s="132"/>
    </row>
    <row r="60" spans="1:8" s="133" customFormat="1" ht="14.5" x14ac:dyDescent="0.35">
      <c r="A60" s="129">
        <v>3</v>
      </c>
      <c r="B60" s="132" t="s">
        <v>234</v>
      </c>
      <c r="C60" s="132" t="s">
        <v>235</v>
      </c>
      <c r="D60" s="118" t="s">
        <v>231</v>
      </c>
      <c r="E60" s="118">
        <v>1</v>
      </c>
      <c r="F60" s="118" t="s">
        <v>61</v>
      </c>
      <c r="G60" s="118">
        <f>E60</f>
        <v>1</v>
      </c>
      <c r="H60" s="132"/>
    </row>
    <row r="61" spans="1:8" s="133" customFormat="1" ht="28" x14ac:dyDescent="0.35">
      <c r="A61" s="129">
        <v>4</v>
      </c>
      <c r="B61" s="135" t="s">
        <v>62</v>
      </c>
      <c r="C61" s="135" t="s">
        <v>222</v>
      </c>
      <c r="D61" s="136" t="s">
        <v>220</v>
      </c>
      <c r="E61" s="136">
        <v>8</v>
      </c>
      <c r="F61" s="118" t="s">
        <v>61</v>
      </c>
      <c r="G61" s="136">
        <v>8</v>
      </c>
      <c r="H61" s="132"/>
    </row>
    <row r="62" spans="1:8" s="133" customFormat="1" ht="84.5" x14ac:dyDescent="0.35">
      <c r="A62" s="129">
        <v>5</v>
      </c>
      <c r="B62" s="135" t="s">
        <v>69</v>
      </c>
      <c r="C62" s="137" t="s">
        <v>221</v>
      </c>
      <c r="D62" s="136" t="s">
        <v>220</v>
      </c>
      <c r="E62" s="136">
        <v>16</v>
      </c>
      <c r="F62" s="118" t="s">
        <v>61</v>
      </c>
      <c r="G62" s="136">
        <v>16</v>
      </c>
      <c r="H62" s="132"/>
    </row>
    <row r="63" spans="1:8" s="133" customFormat="1" ht="28.5" x14ac:dyDescent="0.35">
      <c r="A63" s="129">
        <v>6</v>
      </c>
      <c r="B63" s="135" t="s">
        <v>236</v>
      </c>
      <c r="C63" s="137" t="s">
        <v>237</v>
      </c>
      <c r="D63" s="136" t="s">
        <v>220</v>
      </c>
      <c r="E63" s="136">
        <v>1</v>
      </c>
      <c r="F63" s="118" t="s">
        <v>61</v>
      </c>
      <c r="G63" s="136">
        <v>1</v>
      </c>
      <c r="H63" s="132"/>
    </row>
    <row r="64" spans="1:8" s="133" customFormat="1" ht="28.5" x14ac:dyDescent="0.35">
      <c r="A64" s="129">
        <v>7</v>
      </c>
      <c r="B64" s="132" t="s">
        <v>70</v>
      </c>
      <c r="C64" s="137" t="s">
        <v>224</v>
      </c>
      <c r="D64" s="136" t="s">
        <v>220</v>
      </c>
      <c r="E64" s="136">
        <v>2</v>
      </c>
      <c r="F64" s="118" t="s">
        <v>61</v>
      </c>
      <c r="G64" s="136">
        <v>2</v>
      </c>
      <c r="H64" s="132"/>
    </row>
    <row r="66" spans="1:8" s="133" customFormat="1" ht="28.5" x14ac:dyDescent="0.35">
      <c r="A66" s="129">
        <v>9</v>
      </c>
      <c r="B66" s="132" t="s">
        <v>240</v>
      </c>
      <c r="C66" s="137" t="s">
        <v>241</v>
      </c>
      <c r="D66" s="118" t="s">
        <v>231</v>
      </c>
      <c r="E66" s="118">
        <v>1</v>
      </c>
      <c r="F66" s="118" t="s">
        <v>61</v>
      </c>
      <c r="G66" s="118">
        <f>E66</f>
        <v>1</v>
      </c>
      <c r="H66" s="132"/>
    </row>
    <row r="67" spans="1:8" s="133" customFormat="1" ht="42.5" x14ac:dyDescent="0.35">
      <c r="A67" s="129">
        <v>10</v>
      </c>
      <c r="B67" s="135" t="s">
        <v>67</v>
      </c>
      <c r="C67" s="137" t="s">
        <v>225</v>
      </c>
      <c r="D67" s="136" t="s">
        <v>220</v>
      </c>
      <c r="E67" s="136">
        <v>2</v>
      </c>
      <c r="F67" s="118" t="s">
        <v>61</v>
      </c>
      <c r="G67" s="136">
        <v>2</v>
      </c>
      <c r="H67" s="132"/>
    </row>
    <row r="68" spans="1:8" s="57" customFormat="1" ht="20.5" x14ac:dyDescent="0.35">
      <c r="A68" s="78" t="s">
        <v>7</v>
      </c>
      <c r="B68" s="79"/>
      <c r="C68" s="79"/>
      <c r="D68" s="79"/>
      <c r="E68" s="79"/>
      <c r="F68" s="79"/>
      <c r="G68" s="79"/>
      <c r="H68" s="79"/>
    </row>
    <row r="69" spans="1:8" s="57" customFormat="1" ht="56" x14ac:dyDescent="0.35">
      <c r="A69" s="4" t="s">
        <v>6</v>
      </c>
      <c r="B69" s="3" t="s">
        <v>5</v>
      </c>
      <c r="C69" s="3" t="s">
        <v>4</v>
      </c>
      <c r="D69" s="3" t="s">
        <v>3</v>
      </c>
      <c r="E69" s="3" t="s">
        <v>2</v>
      </c>
      <c r="F69" s="3" t="s">
        <v>1</v>
      </c>
      <c r="G69" s="3" t="s">
        <v>0</v>
      </c>
      <c r="H69" s="3" t="s">
        <v>11</v>
      </c>
    </row>
    <row r="70" spans="1:8" s="57" customFormat="1" ht="26" x14ac:dyDescent="0.35">
      <c r="A70" s="70">
        <v>1</v>
      </c>
      <c r="B70" s="132" t="s">
        <v>76</v>
      </c>
      <c r="C70" s="113" t="s">
        <v>242</v>
      </c>
      <c r="D70" s="118" t="s">
        <v>172</v>
      </c>
      <c r="E70" s="118">
        <v>2</v>
      </c>
      <c r="F70" s="118" t="s">
        <v>61</v>
      </c>
      <c r="G70" s="118">
        <v>2</v>
      </c>
      <c r="H70" s="132"/>
    </row>
    <row r="71" spans="1:8" s="57" customFormat="1" ht="14.5" x14ac:dyDescent="0.35">
      <c r="A71" s="59">
        <v>2</v>
      </c>
      <c r="B71" s="132" t="s">
        <v>77</v>
      </c>
      <c r="C71" s="113" t="s">
        <v>243</v>
      </c>
      <c r="D71" s="118" t="s">
        <v>172</v>
      </c>
      <c r="E71" s="118">
        <v>4</v>
      </c>
      <c r="F71" s="118" t="s">
        <v>61</v>
      </c>
      <c r="G71" s="118">
        <v>4</v>
      </c>
      <c r="H71" s="132"/>
    </row>
    <row r="72" spans="1:8" s="57" customFormat="1" ht="14.5" x14ac:dyDescent="0.35">
      <c r="A72" s="59">
        <v>3</v>
      </c>
      <c r="B72" s="132" t="s">
        <v>78</v>
      </c>
      <c r="C72" s="113" t="s">
        <v>244</v>
      </c>
      <c r="D72" s="118" t="s">
        <v>172</v>
      </c>
      <c r="E72" s="118">
        <v>1</v>
      </c>
      <c r="F72" s="118" t="s">
        <v>61</v>
      </c>
      <c r="G72" s="118">
        <f>E72</f>
        <v>1</v>
      </c>
      <c r="H72" s="132"/>
    </row>
    <row r="73" spans="1:8" ht="21" thickBot="1" x14ac:dyDescent="0.4">
      <c r="A73" s="80" t="s">
        <v>42</v>
      </c>
      <c r="B73" s="81"/>
      <c r="C73" s="81"/>
      <c r="D73" s="81"/>
      <c r="E73" s="81"/>
      <c r="F73" s="81"/>
      <c r="G73" s="81"/>
      <c r="H73" s="81"/>
    </row>
    <row r="74" spans="1:8" ht="14.5" x14ac:dyDescent="0.35">
      <c r="A74" s="82" t="s">
        <v>9</v>
      </c>
      <c r="B74" s="83"/>
      <c r="C74" s="83"/>
      <c r="D74" s="83"/>
      <c r="E74" s="83"/>
      <c r="F74" s="83"/>
      <c r="G74" s="83"/>
      <c r="H74" s="84"/>
    </row>
    <row r="75" spans="1:8" ht="14.5" x14ac:dyDescent="0.35">
      <c r="A75" s="72" t="s">
        <v>79</v>
      </c>
      <c r="B75" s="73"/>
      <c r="C75" s="73"/>
      <c r="D75" s="73"/>
      <c r="E75" s="73"/>
      <c r="F75" s="73"/>
      <c r="G75" s="73"/>
      <c r="H75" s="74"/>
    </row>
    <row r="76" spans="1:8" ht="14.5" x14ac:dyDescent="0.35">
      <c r="A76" s="72" t="s">
        <v>55</v>
      </c>
      <c r="B76" s="73"/>
      <c r="C76" s="73"/>
      <c r="D76" s="73"/>
      <c r="E76" s="73"/>
      <c r="F76" s="73"/>
      <c r="G76" s="73"/>
      <c r="H76" s="74"/>
    </row>
    <row r="77" spans="1:8" ht="14.5" x14ac:dyDescent="0.35">
      <c r="A77" s="72" t="s">
        <v>80</v>
      </c>
      <c r="B77" s="73"/>
      <c r="C77" s="73"/>
      <c r="D77" s="73"/>
      <c r="E77" s="73"/>
      <c r="F77" s="73"/>
      <c r="G77" s="73"/>
      <c r="H77" s="74"/>
    </row>
    <row r="78" spans="1:8" ht="14.5" x14ac:dyDescent="0.35">
      <c r="A78" s="72" t="s">
        <v>81</v>
      </c>
      <c r="B78" s="73"/>
      <c r="C78" s="73"/>
      <c r="D78" s="73"/>
      <c r="E78" s="73"/>
      <c r="F78" s="73"/>
      <c r="G78" s="73"/>
      <c r="H78" s="74"/>
    </row>
    <row r="79" spans="1:8" ht="15" customHeight="1" x14ac:dyDescent="0.35">
      <c r="A79" s="72" t="s">
        <v>41</v>
      </c>
      <c r="B79" s="73"/>
      <c r="C79" s="73"/>
      <c r="D79" s="73"/>
      <c r="E79" s="73"/>
      <c r="F79" s="73"/>
      <c r="G79" s="73"/>
      <c r="H79" s="74"/>
    </row>
    <row r="80" spans="1:8" ht="14.5" x14ac:dyDescent="0.35">
      <c r="A80" s="72" t="s">
        <v>57</v>
      </c>
      <c r="B80" s="73"/>
      <c r="C80" s="73"/>
      <c r="D80" s="73"/>
      <c r="E80" s="73"/>
      <c r="F80" s="73"/>
      <c r="G80" s="73"/>
      <c r="H80" s="74"/>
    </row>
    <row r="81" spans="1:8" ht="14.5" x14ac:dyDescent="0.35">
      <c r="A81" s="72" t="s">
        <v>58</v>
      </c>
      <c r="B81" s="73"/>
      <c r="C81" s="73"/>
      <c r="D81" s="73"/>
      <c r="E81" s="73"/>
      <c r="F81" s="73"/>
      <c r="G81" s="73"/>
      <c r="H81" s="74"/>
    </row>
    <row r="82" spans="1:8" thickBot="1" x14ac:dyDescent="0.4">
      <c r="A82" s="75" t="s">
        <v>59</v>
      </c>
      <c r="B82" s="76"/>
      <c r="C82" s="76"/>
      <c r="D82" s="76"/>
      <c r="E82" s="76"/>
      <c r="F82" s="76"/>
      <c r="G82" s="76"/>
      <c r="H82" s="77"/>
    </row>
    <row r="83" spans="1:8" ht="56" x14ac:dyDescent="0.35">
      <c r="A83" s="7" t="s">
        <v>6</v>
      </c>
      <c r="B83" s="5" t="s">
        <v>5</v>
      </c>
      <c r="C83" s="5" t="s">
        <v>4</v>
      </c>
      <c r="D83" s="6" t="s">
        <v>3</v>
      </c>
      <c r="E83" s="6" t="s">
        <v>2</v>
      </c>
      <c r="F83" s="6" t="s">
        <v>1</v>
      </c>
      <c r="G83" s="6" t="s">
        <v>0</v>
      </c>
      <c r="H83" s="28" t="s">
        <v>11</v>
      </c>
    </row>
    <row r="84" spans="1:8" ht="28.5" x14ac:dyDescent="0.35">
      <c r="A84" s="21">
        <v>1</v>
      </c>
      <c r="B84" s="132" t="s">
        <v>82</v>
      </c>
      <c r="C84" s="137" t="s">
        <v>245</v>
      </c>
      <c r="D84" s="118" t="s">
        <v>63</v>
      </c>
      <c r="E84" s="118">
        <v>1</v>
      </c>
      <c r="F84" s="118" t="s">
        <v>61</v>
      </c>
      <c r="G84" s="118">
        <v>2</v>
      </c>
      <c r="H84" s="118"/>
    </row>
  </sheetData>
  <mergeCells count="69">
    <mergeCell ref="A10:B10"/>
    <mergeCell ref="C10:D10"/>
    <mergeCell ref="E10:F10"/>
    <mergeCell ref="G10:H10"/>
    <mergeCell ref="A7:B7"/>
    <mergeCell ref="C7:H7"/>
    <mergeCell ref="A8:C8"/>
    <mergeCell ref="D8:H8"/>
    <mergeCell ref="A12:B12"/>
    <mergeCell ref="C12:H12"/>
    <mergeCell ref="A11:B11"/>
    <mergeCell ref="C11:D11"/>
    <mergeCell ref="E11:F11"/>
    <mergeCell ref="G11:H11"/>
    <mergeCell ref="A1:H1"/>
    <mergeCell ref="A5:H5"/>
    <mergeCell ref="A6:H6"/>
    <mergeCell ref="A4:H4"/>
    <mergeCell ref="A9:B9"/>
    <mergeCell ref="C9:H9"/>
    <mergeCell ref="A2:H2"/>
    <mergeCell ref="A3:H3"/>
    <mergeCell ref="A16:H16"/>
    <mergeCell ref="A17:H17"/>
    <mergeCell ref="A18:H18"/>
    <mergeCell ref="A19:H19"/>
    <mergeCell ref="A15:B15"/>
    <mergeCell ref="C15:H15"/>
    <mergeCell ref="C13:H13"/>
    <mergeCell ref="A13:B13"/>
    <mergeCell ref="A36:H36"/>
    <mergeCell ref="A21:H21"/>
    <mergeCell ref="A22:H22"/>
    <mergeCell ref="A23:H23"/>
    <mergeCell ref="A24:H24"/>
    <mergeCell ref="A25:H25"/>
    <mergeCell ref="A31:H31"/>
    <mergeCell ref="A32:H32"/>
    <mergeCell ref="A33:H33"/>
    <mergeCell ref="A34:H34"/>
    <mergeCell ref="A35:H35"/>
    <mergeCell ref="A20:H20"/>
    <mergeCell ref="A14:B14"/>
    <mergeCell ref="C14:H14"/>
    <mergeCell ref="A54:H54"/>
    <mergeCell ref="A37:H37"/>
    <mergeCell ref="A38:H38"/>
    <mergeCell ref="A39:H39"/>
    <mergeCell ref="A40:H40"/>
    <mergeCell ref="A47:H47"/>
    <mergeCell ref="A48:H48"/>
    <mergeCell ref="A49:H49"/>
    <mergeCell ref="A50:H50"/>
    <mergeCell ref="A51:H51"/>
    <mergeCell ref="A52:H52"/>
    <mergeCell ref="A53:H53"/>
    <mergeCell ref="A55:H55"/>
    <mergeCell ref="A56:H56"/>
    <mergeCell ref="A68:H68"/>
    <mergeCell ref="A73:H73"/>
    <mergeCell ref="A74:H74"/>
    <mergeCell ref="A81:H81"/>
    <mergeCell ref="A82:H82"/>
    <mergeCell ref="A75:H75"/>
    <mergeCell ref="A76:H76"/>
    <mergeCell ref="A77:H77"/>
    <mergeCell ref="A78:H78"/>
    <mergeCell ref="A79:H79"/>
    <mergeCell ref="A80:H80"/>
  </mergeCell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0"/>
  <sheetViews>
    <sheetView topLeftCell="A140" zoomScale="90" zoomScaleNormal="90" workbookViewId="0">
      <selection activeCell="C136" sqref="C136:C164"/>
    </sheetView>
  </sheetViews>
  <sheetFormatPr defaultColWidth="14.453125" defaultRowHeight="14.5" x14ac:dyDescent="0.35"/>
  <cols>
    <col min="1" max="1" width="5.1796875" style="10" customWidth="1"/>
    <col min="2" max="2" width="52" style="10" customWidth="1"/>
    <col min="3" max="3" width="27.453125" style="10" customWidth="1"/>
    <col min="4" max="4" width="22" style="10" customWidth="1"/>
    <col min="5" max="5" width="15.453125" style="10" customWidth="1"/>
    <col min="6" max="6" width="19.7265625" style="10" bestFit="1" customWidth="1"/>
    <col min="7" max="7" width="14.453125" style="10" customWidth="1"/>
    <col min="8" max="8" width="25" style="10" bestFit="1" customWidth="1"/>
    <col min="9" max="10" width="8.7265625" style="1" customWidth="1"/>
    <col min="11" max="16384" width="14.453125" style="1"/>
  </cols>
  <sheetData>
    <row r="1" spans="1:8" x14ac:dyDescent="0.35">
      <c r="A1" s="94" t="s">
        <v>10</v>
      </c>
      <c r="B1" s="95"/>
      <c r="C1" s="95"/>
      <c r="D1" s="95"/>
      <c r="E1" s="95"/>
      <c r="F1" s="95"/>
      <c r="G1" s="95"/>
      <c r="H1" s="95"/>
    </row>
    <row r="2" spans="1:8" ht="20.5" x14ac:dyDescent="0.45">
      <c r="A2" s="97" t="s">
        <v>32</v>
      </c>
      <c r="B2" s="97"/>
      <c r="C2" s="97"/>
      <c r="D2" s="97"/>
      <c r="E2" s="97"/>
      <c r="F2" s="97"/>
      <c r="G2" s="97"/>
      <c r="H2" s="97"/>
    </row>
    <row r="3" spans="1:8" ht="20.5" x14ac:dyDescent="0.35">
      <c r="A3" s="98" t="str">
        <f>'Информация о Чемпионате'!B4</f>
        <v>региональный</v>
      </c>
      <c r="B3" s="98"/>
      <c r="C3" s="98"/>
      <c r="D3" s="98"/>
      <c r="E3" s="98"/>
      <c r="F3" s="98"/>
      <c r="G3" s="98"/>
      <c r="H3" s="98"/>
    </row>
    <row r="4" spans="1:8" ht="20.5" x14ac:dyDescent="0.45">
      <c r="A4" s="97" t="s">
        <v>33</v>
      </c>
      <c r="B4" s="97"/>
      <c r="C4" s="97"/>
      <c r="D4" s="97"/>
      <c r="E4" s="97"/>
      <c r="F4" s="97"/>
      <c r="G4" s="97"/>
      <c r="H4" s="97"/>
    </row>
    <row r="5" spans="1:8" ht="20" x14ac:dyDescent="0.35">
      <c r="A5" s="96" t="str">
        <f>'Информация о Чемпионате'!B3</f>
        <v>Обслуживание грузовой техники</v>
      </c>
      <c r="B5" s="96"/>
      <c r="C5" s="96"/>
      <c r="D5" s="96"/>
      <c r="E5" s="96"/>
      <c r="F5" s="96"/>
      <c r="G5" s="96"/>
      <c r="H5" s="96"/>
    </row>
    <row r="6" spans="1:8" x14ac:dyDescent="0.35">
      <c r="A6" s="85" t="s">
        <v>12</v>
      </c>
      <c r="B6" s="95"/>
      <c r="C6" s="95"/>
      <c r="D6" s="95"/>
      <c r="E6" s="95"/>
      <c r="F6" s="95"/>
      <c r="G6" s="95"/>
      <c r="H6" s="95"/>
    </row>
    <row r="7" spans="1:8" ht="15.5" x14ac:dyDescent="0.35">
      <c r="A7" s="85" t="s">
        <v>30</v>
      </c>
      <c r="B7" s="85"/>
      <c r="C7" s="99" t="str">
        <f>'Информация о Чемпионате'!B5</f>
        <v>Волгоградская область</v>
      </c>
      <c r="D7" s="99"/>
      <c r="E7" s="99"/>
      <c r="F7" s="99"/>
      <c r="G7" s="99"/>
      <c r="H7" s="99"/>
    </row>
    <row r="8" spans="1:8" ht="15.5" x14ac:dyDescent="0.35">
      <c r="A8" s="85" t="s">
        <v>31</v>
      </c>
      <c r="B8" s="85"/>
      <c r="C8" s="85"/>
      <c r="D8" s="99" t="str">
        <f>'Информация о Чемпионате'!B6</f>
        <v>ГБПОУ "Волгоградский колледж уравления и новых технологий им. Ю. Гагарина"</v>
      </c>
      <c r="E8" s="99"/>
      <c r="F8" s="99"/>
      <c r="G8" s="99"/>
      <c r="H8" s="99"/>
    </row>
    <row r="9" spans="1:8" ht="15" x14ac:dyDescent="0.35">
      <c r="A9" s="85" t="s">
        <v>27</v>
      </c>
      <c r="B9" s="85"/>
      <c r="C9" s="85" t="str">
        <f>'Информация о Чемпионате'!B7</f>
        <v>400006 Волгоград Ул им. Дзержинского 2а</v>
      </c>
      <c r="D9" s="85"/>
      <c r="E9" s="85"/>
      <c r="F9" s="85"/>
      <c r="G9" s="85"/>
      <c r="H9" s="85"/>
    </row>
    <row r="10" spans="1:8" ht="15" x14ac:dyDescent="0.35">
      <c r="A10" s="85" t="s">
        <v>29</v>
      </c>
      <c r="B10" s="85"/>
      <c r="C10" s="85" t="str">
        <f>'Информация о Чемпионате'!B9</f>
        <v>Арчаков Алексей Владимирович</v>
      </c>
      <c r="D10" s="85"/>
      <c r="E10" s="85" t="str">
        <f>'Информация о Чемпионате'!B10</f>
        <v>a.archakov@vkuint.ru</v>
      </c>
      <c r="F10" s="85"/>
      <c r="G10" s="85" t="str">
        <f>'Информация о Чемпионате'!B11</f>
        <v>8-906-403-29-65</v>
      </c>
      <c r="H10" s="85"/>
    </row>
    <row r="11" spans="1:8" ht="15.75" customHeight="1" x14ac:dyDescent="0.35">
      <c r="A11" s="85" t="s">
        <v>37</v>
      </c>
      <c r="B11" s="85"/>
      <c r="C11" s="85" t="str">
        <f>'Информация о Чемпионате'!B12</f>
        <v>Нагапетян Гурген Сережевич</v>
      </c>
      <c r="D11" s="85"/>
      <c r="E11" s="85" t="str">
        <f>'Информация о Чемпионате'!B13</f>
        <v>gurgen-01@mail.ru</v>
      </c>
      <c r="F11" s="85"/>
      <c r="G11" s="85" t="str">
        <f>'Информация о Чемпионате'!B14</f>
        <v>8-902-313-84-36</v>
      </c>
      <c r="H11" s="85"/>
    </row>
    <row r="12" spans="1:8" ht="15.75" customHeight="1" x14ac:dyDescent="0.35">
      <c r="A12" s="85" t="s">
        <v>44</v>
      </c>
      <c r="B12" s="85"/>
      <c r="C12" s="85">
        <f>'Информация о Чемпионате'!B17</f>
        <v>8</v>
      </c>
      <c r="D12" s="85"/>
      <c r="E12" s="85"/>
      <c r="F12" s="85"/>
      <c r="G12" s="85"/>
      <c r="H12" s="85"/>
    </row>
    <row r="13" spans="1:8" ht="15" x14ac:dyDescent="0.35">
      <c r="A13" s="85" t="s">
        <v>51</v>
      </c>
      <c r="B13" s="85"/>
      <c r="C13" s="85">
        <f>'Информация о Чемпионате'!B15</f>
        <v>5</v>
      </c>
      <c r="D13" s="85"/>
      <c r="E13" s="85"/>
      <c r="F13" s="85"/>
      <c r="G13" s="85"/>
      <c r="H13" s="85"/>
    </row>
    <row r="14" spans="1:8" ht="15" x14ac:dyDescent="0.35">
      <c r="A14" s="85" t="s">
        <v>20</v>
      </c>
      <c r="B14" s="85"/>
      <c r="C14" s="85">
        <f>'Информация о Чемпионате'!B16</f>
        <v>5</v>
      </c>
      <c r="D14" s="85"/>
      <c r="E14" s="85"/>
      <c r="F14" s="85"/>
      <c r="G14" s="85"/>
      <c r="H14" s="85"/>
    </row>
    <row r="15" spans="1:8" ht="15" x14ac:dyDescent="0.35">
      <c r="A15" s="85" t="s">
        <v>28</v>
      </c>
      <c r="B15" s="85"/>
      <c r="C15" s="85" t="str">
        <f>'Информация о Чемпионате'!B8</f>
        <v>02,02,2026-16,02,2026</v>
      </c>
      <c r="D15" s="85"/>
      <c r="E15" s="85"/>
      <c r="F15" s="85"/>
      <c r="G15" s="85"/>
      <c r="H15" s="85"/>
    </row>
    <row r="16" spans="1:8" ht="21" thickBot="1" x14ac:dyDescent="0.4">
      <c r="A16" s="80" t="s">
        <v>38</v>
      </c>
      <c r="B16" s="81"/>
      <c r="C16" s="81"/>
      <c r="D16" s="81"/>
      <c r="E16" s="81"/>
      <c r="F16" s="81"/>
      <c r="G16" s="81"/>
      <c r="H16" s="81"/>
    </row>
    <row r="17" spans="1:8" x14ac:dyDescent="0.35">
      <c r="A17" s="82" t="s">
        <v>9</v>
      </c>
      <c r="B17" s="83"/>
      <c r="C17" s="83"/>
      <c r="D17" s="83"/>
      <c r="E17" s="83"/>
      <c r="F17" s="83"/>
      <c r="G17" s="83"/>
      <c r="H17" s="84"/>
    </row>
    <row r="18" spans="1:8" ht="15" customHeight="1" x14ac:dyDescent="0.35">
      <c r="A18" s="72" t="s">
        <v>83</v>
      </c>
      <c r="B18" s="73"/>
      <c r="C18" s="73"/>
      <c r="D18" s="73"/>
      <c r="E18" s="73"/>
      <c r="F18" s="73"/>
      <c r="G18" s="73"/>
      <c r="H18" s="74"/>
    </row>
    <row r="19" spans="1:8" ht="15" customHeight="1" x14ac:dyDescent="0.35">
      <c r="A19" s="72" t="s">
        <v>84</v>
      </c>
      <c r="B19" s="73"/>
      <c r="C19" s="73"/>
      <c r="D19" s="73"/>
      <c r="E19" s="73"/>
      <c r="F19" s="73"/>
      <c r="G19" s="73"/>
      <c r="H19" s="74"/>
    </row>
    <row r="20" spans="1:8" ht="15" customHeight="1" x14ac:dyDescent="0.35">
      <c r="A20" s="72" t="s">
        <v>8</v>
      </c>
      <c r="B20" s="73"/>
      <c r="C20" s="73"/>
      <c r="D20" s="73"/>
      <c r="E20" s="73"/>
      <c r="F20" s="73"/>
      <c r="G20" s="73"/>
      <c r="H20" s="74"/>
    </row>
    <row r="21" spans="1:8" ht="15" customHeight="1" x14ac:dyDescent="0.35">
      <c r="A21" s="72" t="s">
        <v>85</v>
      </c>
      <c r="B21" s="73"/>
      <c r="C21" s="73"/>
      <c r="D21" s="73"/>
      <c r="E21" s="73"/>
      <c r="F21" s="73"/>
      <c r="G21" s="73"/>
      <c r="H21" s="74"/>
    </row>
    <row r="22" spans="1:8" x14ac:dyDescent="0.35">
      <c r="A22" s="72" t="s">
        <v>41</v>
      </c>
      <c r="B22" s="73"/>
      <c r="C22" s="73"/>
      <c r="D22" s="73"/>
      <c r="E22" s="73"/>
      <c r="F22" s="73"/>
      <c r="G22" s="73"/>
      <c r="H22" s="74"/>
    </row>
    <row r="23" spans="1:8" x14ac:dyDescent="0.35">
      <c r="A23" s="72" t="s">
        <v>57</v>
      </c>
      <c r="B23" s="73"/>
      <c r="C23" s="73"/>
      <c r="D23" s="73"/>
      <c r="E23" s="73"/>
      <c r="F23" s="73"/>
      <c r="G23" s="73"/>
      <c r="H23" s="74"/>
    </row>
    <row r="24" spans="1:8" x14ac:dyDescent="0.35">
      <c r="A24" s="72" t="s">
        <v>58</v>
      </c>
      <c r="B24" s="73"/>
      <c r="C24" s="73"/>
      <c r="D24" s="73"/>
      <c r="E24" s="73"/>
      <c r="F24" s="73"/>
      <c r="G24" s="73"/>
      <c r="H24" s="74"/>
    </row>
    <row r="25" spans="1:8" ht="15" thickBot="1" x14ac:dyDescent="0.4">
      <c r="A25" s="75" t="s">
        <v>59</v>
      </c>
      <c r="B25" s="76"/>
      <c r="C25" s="76"/>
      <c r="D25" s="76"/>
      <c r="E25" s="76"/>
      <c r="F25" s="76"/>
      <c r="G25" s="76"/>
      <c r="H25" s="77"/>
    </row>
    <row r="26" spans="1:8" ht="56" x14ac:dyDescent="0.35">
      <c r="A26" s="3" t="s">
        <v>6</v>
      </c>
      <c r="B26" s="3" t="s">
        <v>5</v>
      </c>
      <c r="C26" s="5" t="s">
        <v>4</v>
      </c>
      <c r="D26" s="3" t="s">
        <v>3</v>
      </c>
      <c r="E26" s="8" t="s">
        <v>2</v>
      </c>
      <c r="F26" s="3" t="s">
        <v>1</v>
      </c>
      <c r="G26" s="3" t="s">
        <v>0</v>
      </c>
      <c r="H26" s="3" t="s">
        <v>11</v>
      </c>
    </row>
    <row r="27" spans="1:8" x14ac:dyDescent="0.35">
      <c r="A27" s="101" t="s">
        <v>86</v>
      </c>
      <c r="B27" s="101"/>
      <c r="C27" s="101"/>
      <c r="D27" s="101"/>
      <c r="E27" s="101"/>
      <c r="F27" s="101"/>
      <c r="G27" s="101"/>
      <c r="H27" s="101"/>
    </row>
    <row r="28" spans="1:8" ht="56" x14ac:dyDescent="0.35">
      <c r="A28" s="3" t="s">
        <v>6</v>
      </c>
      <c r="B28" s="3" t="s">
        <v>5</v>
      </c>
      <c r="C28" s="5" t="s">
        <v>4</v>
      </c>
      <c r="D28" s="3" t="s">
        <v>3</v>
      </c>
      <c r="E28" s="8" t="s">
        <v>2</v>
      </c>
      <c r="F28" s="3" t="s">
        <v>1</v>
      </c>
      <c r="G28" s="3" t="s">
        <v>0</v>
      </c>
      <c r="H28" s="3" t="s">
        <v>11</v>
      </c>
    </row>
    <row r="29" spans="1:8" s="48" customFormat="1" ht="14" customHeight="1" x14ac:dyDescent="0.35">
      <c r="A29" s="23">
        <v>1</v>
      </c>
      <c r="B29" s="43" t="s">
        <v>87</v>
      </c>
      <c r="C29" s="126" t="s">
        <v>246</v>
      </c>
      <c r="D29" s="44" t="s">
        <v>60</v>
      </c>
      <c r="E29" s="45">
        <v>1</v>
      </c>
      <c r="F29" s="46" t="s">
        <v>88</v>
      </c>
      <c r="G29" s="47">
        <f>E29</f>
        <v>1</v>
      </c>
      <c r="H29" s="19"/>
    </row>
    <row r="30" spans="1:8" s="48" customFormat="1" ht="14" customHeight="1" x14ac:dyDescent="0.35">
      <c r="A30" s="23">
        <v>2</v>
      </c>
      <c r="B30" s="43" t="s">
        <v>89</v>
      </c>
      <c r="C30" s="126" t="s">
        <v>247</v>
      </c>
      <c r="D30" s="44" t="s">
        <v>60</v>
      </c>
      <c r="E30" s="45">
        <v>1</v>
      </c>
      <c r="F30" s="45" t="s">
        <v>88</v>
      </c>
      <c r="G30" s="47">
        <f>E30</f>
        <v>1</v>
      </c>
      <c r="H30" s="19"/>
    </row>
    <row r="31" spans="1:8" s="48" customFormat="1" ht="14" customHeight="1" x14ac:dyDescent="0.35">
      <c r="A31" s="23">
        <v>3</v>
      </c>
      <c r="B31" s="43" t="s">
        <v>90</v>
      </c>
      <c r="C31" s="116" t="s">
        <v>249</v>
      </c>
      <c r="D31" s="38" t="s">
        <v>64</v>
      </c>
      <c r="E31" s="45">
        <v>1</v>
      </c>
      <c r="F31" s="45" t="s">
        <v>91</v>
      </c>
      <c r="G31" s="47">
        <f t="shared" ref="G31:G43" si="0">E31</f>
        <v>1</v>
      </c>
      <c r="H31" s="20"/>
    </row>
    <row r="32" spans="1:8" s="48" customFormat="1" ht="14" customHeight="1" x14ac:dyDescent="0.35">
      <c r="A32" s="23">
        <v>4</v>
      </c>
      <c r="B32" s="43" t="s">
        <v>92</v>
      </c>
      <c r="C32" s="116" t="s">
        <v>250</v>
      </c>
      <c r="D32" s="44" t="s">
        <v>93</v>
      </c>
      <c r="E32" s="45">
        <v>1</v>
      </c>
      <c r="F32" s="45" t="s">
        <v>88</v>
      </c>
      <c r="G32" s="47">
        <f t="shared" si="0"/>
        <v>1</v>
      </c>
      <c r="H32" s="19"/>
    </row>
    <row r="33" spans="1:8" s="48" customFormat="1" ht="14" customHeight="1" x14ac:dyDescent="0.35">
      <c r="A33" s="23">
        <v>5</v>
      </c>
      <c r="B33" s="43" t="s">
        <v>94</v>
      </c>
      <c r="C33" s="116" t="s">
        <v>251</v>
      </c>
      <c r="D33" s="44" t="s">
        <v>93</v>
      </c>
      <c r="E33" s="45">
        <v>1</v>
      </c>
      <c r="F33" s="45" t="s">
        <v>88</v>
      </c>
      <c r="G33" s="47">
        <f t="shared" si="0"/>
        <v>1</v>
      </c>
      <c r="H33" s="19"/>
    </row>
    <row r="34" spans="1:8" s="48" customFormat="1" ht="14" customHeight="1" x14ac:dyDescent="0.35">
      <c r="A34" s="23">
        <v>6</v>
      </c>
      <c r="B34" s="43" t="s">
        <v>95</v>
      </c>
      <c r="C34" s="116" t="s">
        <v>268</v>
      </c>
      <c r="D34" s="34" t="s">
        <v>96</v>
      </c>
      <c r="E34" s="34">
        <v>1</v>
      </c>
      <c r="F34" s="34" t="s">
        <v>88</v>
      </c>
      <c r="G34" s="34">
        <f t="shared" si="0"/>
        <v>1</v>
      </c>
      <c r="H34" s="34"/>
    </row>
    <row r="35" spans="1:8" s="48" customFormat="1" ht="14" customHeight="1" x14ac:dyDescent="0.35">
      <c r="A35" s="23">
        <v>7</v>
      </c>
      <c r="B35" s="43" t="s">
        <v>97</v>
      </c>
      <c r="C35" s="116" t="s">
        <v>253</v>
      </c>
      <c r="D35" s="44" t="s">
        <v>60</v>
      </c>
      <c r="E35" s="45">
        <v>1</v>
      </c>
      <c r="F35" s="45" t="s">
        <v>88</v>
      </c>
      <c r="G35" s="47">
        <f t="shared" si="0"/>
        <v>1</v>
      </c>
      <c r="H35" s="19"/>
    </row>
    <row r="36" spans="1:8" s="48" customFormat="1" ht="14" customHeight="1" x14ac:dyDescent="0.35">
      <c r="A36" s="23">
        <v>8</v>
      </c>
      <c r="B36" s="43" t="s">
        <v>98</v>
      </c>
      <c r="C36" s="138" t="s">
        <v>254</v>
      </c>
      <c r="D36" s="44" t="s">
        <v>60</v>
      </c>
      <c r="E36" s="45">
        <v>1</v>
      </c>
      <c r="F36" s="45" t="s">
        <v>88</v>
      </c>
      <c r="G36" s="47">
        <f t="shared" si="0"/>
        <v>1</v>
      </c>
      <c r="H36" s="19"/>
    </row>
    <row r="37" spans="1:8" s="48" customFormat="1" ht="14" customHeight="1" x14ac:dyDescent="0.35">
      <c r="A37" s="23">
        <v>9</v>
      </c>
      <c r="B37" s="43" t="s">
        <v>99</v>
      </c>
      <c r="C37" s="116" t="s">
        <v>255</v>
      </c>
      <c r="D37" s="44" t="s">
        <v>93</v>
      </c>
      <c r="E37" s="45">
        <v>1</v>
      </c>
      <c r="F37" s="45" t="s">
        <v>88</v>
      </c>
      <c r="G37" s="47">
        <f t="shared" si="0"/>
        <v>1</v>
      </c>
      <c r="H37" s="19"/>
    </row>
    <row r="38" spans="1:8" s="48" customFormat="1" ht="14" customHeight="1" x14ac:dyDescent="0.35">
      <c r="A38" s="23">
        <v>10</v>
      </c>
      <c r="B38" s="43" t="s">
        <v>100</v>
      </c>
      <c r="C38" s="116" t="s">
        <v>256</v>
      </c>
      <c r="D38" s="44" t="s">
        <v>60</v>
      </c>
      <c r="E38" s="45">
        <v>2</v>
      </c>
      <c r="F38" s="45" t="s">
        <v>88</v>
      </c>
      <c r="G38" s="47">
        <f t="shared" si="0"/>
        <v>2</v>
      </c>
      <c r="H38" s="19"/>
    </row>
    <row r="39" spans="1:8" s="48" customFormat="1" ht="14" customHeight="1" x14ac:dyDescent="0.35">
      <c r="A39" s="23">
        <v>11</v>
      </c>
      <c r="B39" s="43" t="s">
        <v>101</v>
      </c>
      <c r="C39" s="116" t="s">
        <v>257</v>
      </c>
      <c r="D39" s="44" t="s">
        <v>93</v>
      </c>
      <c r="E39" s="45">
        <v>1</v>
      </c>
      <c r="F39" s="45" t="s">
        <v>88</v>
      </c>
      <c r="G39" s="47">
        <f t="shared" si="0"/>
        <v>1</v>
      </c>
      <c r="H39" s="19"/>
    </row>
    <row r="40" spans="1:8" s="48" customFormat="1" ht="14" customHeight="1" x14ac:dyDescent="0.35">
      <c r="A40" s="23">
        <v>12</v>
      </c>
      <c r="B40" s="43" t="s">
        <v>102</v>
      </c>
      <c r="C40" s="116" t="s">
        <v>258</v>
      </c>
      <c r="D40" s="44" t="s">
        <v>93</v>
      </c>
      <c r="E40" s="45">
        <v>1</v>
      </c>
      <c r="F40" s="45" t="s">
        <v>88</v>
      </c>
      <c r="G40" s="47">
        <f t="shared" si="0"/>
        <v>1</v>
      </c>
      <c r="H40" s="19"/>
    </row>
    <row r="41" spans="1:8" s="48" customFormat="1" ht="14" customHeight="1" x14ac:dyDescent="0.35">
      <c r="A41" s="23">
        <v>13</v>
      </c>
      <c r="B41" s="39" t="s">
        <v>103</v>
      </c>
      <c r="C41" s="138" t="s">
        <v>259</v>
      </c>
      <c r="D41" s="44" t="s">
        <v>93</v>
      </c>
      <c r="E41" s="45">
        <v>1</v>
      </c>
      <c r="F41" s="45" t="s">
        <v>88</v>
      </c>
      <c r="G41" s="47">
        <f t="shared" si="0"/>
        <v>1</v>
      </c>
      <c r="H41" s="19"/>
    </row>
    <row r="42" spans="1:8" s="48" customFormat="1" ht="14" customHeight="1" x14ac:dyDescent="0.35">
      <c r="A42" s="23">
        <v>14</v>
      </c>
      <c r="B42" s="39" t="s">
        <v>104</v>
      </c>
      <c r="C42" s="139" t="s">
        <v>260</v>
      </c>
      <c r="D42" s="44" t="s">
        <v>93</v>
      </c>
      <c r="E42" s="45">
        <v>1</v>
      </c>
      <c r="F42" s="45" t="s">
        <v>88</v>
      </c>
      <c r="G42" s="47">
        <f t="shared" si="0"/>
        <v>1</v>
      </c>
      <c r="H42" s="19"/>
    </row>
    <row r="43" spans="1:8" s="48" customFormat="1" ht="14" customHeight="1" x14ac:dyDescent="0.35">
      <c r="A43" s="23">
        <v>15</v>
      </c>
      <c r="B43" s="39" t="s">
        <v>105</v>
      </c>
      <c r="C43" s="116" t="s">
        <v>261</v>
      </c>
      <c r="D43" s="40" t="s">
        <v>60</v>
      </c>
      <c r="E43" s="45">
        <v>1</v>
      </c>
      <c r="F43" s="45" t="s">
        <v>88</v>
      </c>
      <c r="G43" s="47">
        <f t="shared" si="0"/>
        <v>1</v>
      </c>
      <c r="H43" s="19"/>
    </row>
    <row r="44" spans="1:8" s="48" customFormat="1" ht="14" customHeight="1" x14ac:dyDescent="0.35">
      <c r="A44" s="23">
        <v>16</v>
      </c>
      <c r="B44" s="41" t="s">
        <v>106</v>
      </c>
      <c r="C44" s="116" t="s">
        <v>262</v>
      </c>
      <c r="D44" s="44" t="s">
        <v>93</v>
      </c>
      <c r="E44" s="45">
        <v>1</v>
      </c>
      <c r="F44" s="45" t="s">
        <v>88</v>
      </c>
      <c r="G44" s="47">
        <f>E44</f>
        <v>1</v>
      </c>
      <c r="H44" s="19"/>
    </row>
    <row r="45" spans="1:8" s="48" customFormat="1" ht="14" customHeight="1" x14ac:dyDescent="0.35">
      <c r="A45" s="23">
        <v>17</v>
      </c>
      <c r="B45" s="49" t="s">
        <v>107</v>
      </c>
      <c r="C45" s="116" t="s">
        <v>264</v>
      </c>
      <c r="D45" s="40" t="s">
        <v>60</v>
      </c>
      <c r="E45" s="45">
        <v>1</v>
      </c>
      <c r="F45" s="45" t="s">
        <v>88</v>
      </c>
      <c r="G45" s="47">
        <f t="shared" ref="G45:G48" si="1">E45</f>
        <v>1</v>
      </c>
      <c r="H45" s="19"/>
    </row>
    <row r="46" spans="1:8" s="48" customFormat="1" ht="14" customHeight="1" x14ac:dyDescent="0.35">
      <c r="A46" s="23">
        <v>18</v>
      </c>
      <c r="B46" s="43" t="s">
        <v>108</v>
      </c>
      <c r="C46" s="116" t="s">
        <v>269</v>
      </c>
      <c r="D46" s="44" t="s">
        <v>93</v>
      </c>
      <c r="E46" s="45">
        <v>1</v>
      </c>
      <c r="F46" s="45" t="s">
        <v>88</v>
      </c>
      <c r="G46" s="47">
        <f t="shared" si="1"/>
        <v>1</v>
      </c>
      <c r="H46" s="19"/>
    </row>
    <row r="47" spans="1:8" s="48" customFormat="1" ht="14" customHeight="1" x14ac:dyDescent="0.35">
      <c r="A47" s="23">
        <v>19</v>
      </c>
      <c r="B47" s="43" t="s">
        <v>109</v>
      </c>
      <c r="C47" s="116" t="s">
        <v>270</v>
      </c>
      <c r="D47" s="44" t="s">
        <v>93</v>
      </c>
      <c r="E47" s="45">
        <v>1</v>
      </c>
      <c r="F47" s="45" t="s">
        <v>88</v>
      </c>
      <c r="G47" s="47">
        <f t="shared" si="1"/>
        <v>1</v>
      </c>
      <c r="H47" s="19"/>
    </row>
    <row r="48" spans="1:8" s="48" customFormat="1" ht="14" customHeight="1" x14ac:dyDescent="0.35">
      <c r="A48" s="23">
        <v>20</v>
      </c>
      <c r="B48" s="43" t="s">
        <v>110</v>
      </c>
      <c r="C48" s="117" t="s">
        <v>271</v>
      </c>
      <c r="D48" s="40" t="s">
        <v>60</v>
      </c>
      <c r="E48" s="45">
        <v>1</v>
      </c>
      <c r="F48" s="45" t="s">
        <v>88</v>
      </c>
      <c r="G48" s="47">
        <f t="shared" si="1"/>
        <v>1</v>
      </c>
      <c r="H48" s="19"/>
    </row>
    <row r="49" spans="1:8" s="48" customFormat="1" ht="14" customHeight="1" x14ac:dyDescent="0.35">
      <c r="A49" s="100" t="s">
        <v>111</v>
      </c>
      <c r="B49" s="100"/>
      <c r="C49" s="100"/>
      <c r="D49" s="100"/>
      <c r="E49" s="100"/>
      <c r="F49" s="100"/>
      <c r="G49" s="100"/>
      <c r="H49" s="100"/>
    </row>
    <row r="50" spans="1:8" s="48" customFormat="1" ht="14" customHeight="1" x14ac:dyDescent="0.35">
      <c r="A50" s="34">
        <v>1</v>
      </c>
      <c r="B50" s="43" t="s">
        <v>184</v>
      </c>
      <c r="C50" s="126" t="s">
        <v>246</v>
      </c>
      <c r="D50" s="34" t="s">
        <v>60</v>
      </c>
      <c r="E50" s="34">
        <v>1</v>
      </c>
      <c r="F50" s="34" t="s">
        <v>68</v>
      </c>
      <c r="G50" s="34">
        <f>E50</f>
        <v>1</v>
      </c>
      <c r="H50" s="34"/>
    </row>
    <row r="51" spans="1:8" s="48" customFormat="1" ht="14" customHeight="1" x14ac:dyDescent="0.35">
      <c r="A51" s="34">
        <v>2</v>
      </c>
      <c r="B51" s="43" t="s">
        <v>112</v>
      </c>
      <c r="C51" s="126" t="s">
        <v>247</v>
      </c>
      <c r="D51" s="34" t="s">
        <v>60</v>
      </c>
      <c r="E51" s="34">
        <v>1</v>
      </c>
      <c r="F51" s="34" t="s">
        <v>68</v>
      </c>
      <c r="G51" s="34">
        <f t="shared" ref="G51:G77" si="2">E51</f>
        <v>1</v>
      </c>
      <c r="H51" s="34"/>
    </row>
    <row r="52" spans="1:8" s="48" customFormat="1" ht="14" customHeight="1" x14ac:dyDescent="0.35">
      <c r="A52" s="34">
        <v>3</v>
      </c>
      <c r="B52" s="43" t="s">
        <v>90</v>
      </c>
      <c r="C52" s="116" t="s">
        <v>249</v>
      </c>
      <c r="D52" s="38" t="s">
        <v>64</v>
      </c>
      <c r="E52" s="34">
        <v>1</v>
      </c>
      <c r="F52" s="45" t="s">
        <v>91</v>
      </c>
      <c r="G52" s="34">
        <f t="shared" si="2"/>
        <v>1</v>
      </c>
      <c r="H52" s="34"/>
    </row>
    <row r="53" spans="1:8" s="48" customFormat="1" ht="14" customHeight="1" x14ac:dyDescent="0.35">
      <c r="A53" s="34">
        <v>4</v>
      </c>
      <c r="B53" s="43" t="s">
        <v>113</v>
      </c>
      <c r="C53" s="116" t="s">
        <v>272</v>
      </c>
      <c r="D53" s="34" t="s">
        <v>60</v>
      </c>
      <c r="E53" s="34">
        <v>1</v>
      </c>
      <c r="F53" s="34" t="s">
        <v>68</v>
      </c>
      <c r="G53" s="34">
        <f t="shared" si="2"/>
        <v>1</v>
      </c>
      <c r="H53" s="34"/>
    </row>
    <row r="54" spans="1:8" s="48" customFormat="1" ht="14" customHeight="1" x14ac:dyDescent="0.35">
      <c r="A54" s="34">
        <v>5</v>
      </c>
      <c r="B54" s="43" t="s">
        <v>98</v>
      </c>
      <c r="C54" s="116" t="s">
        <v>254</v>
      </c>
      <c r="D54" s="34" t="s">
        <v>60</v>
      </c>
      <c r="E54" s="34">
        <v>1</v>
      </c>
      <c r="F54" s="34" t="s">
        <v>68</v>
      </c>
      <c r="G54" s="34">
        <f t="shared" si="2"/>
        <v>1</v>
      </c>
      <c r="H54" s="34"/>
    </row>
    <row r="55" spans="1:8" s="48" customFormat="1" ht="14" customHeight="1" x14ac:dyDescent="0.35">
      <c r="A55" s="34">
        <v>6</v>
      </c>
      <c r="B55" s="43" t="s">
        <v>100</v>
      </c>
      <c r="C55" s="138" t="s">
        <v>256</v>
      </c>
      <c r="D55" s="34" t="s">
        <v>60</v>
      </c>
      <c r="E55" s="34">
        <v>2</v>
      </c>
      <c r="F55" s="34" t="s">
        <v>68</v>
      </c>
      <c r="G55" s="34">
        <f t="shared" si="2"/>
        <v>2</v>
      </c>
      <c r="H55" s="34"/>
    </row>
    <row r="56" spans="1:8" s="48" customFormat="1" ht="14" customHeight="1" x14ac:dyDescent="0.35">
      <c r="A56" s="34">
        <v>7</v>
      </c>
      <c r="B56" s="43" t="s">
        <v>114</v>
      </c>
      <c r="C56" s="117" t="s">
        <v>273</v>
      </c>
      <c r="D56" s="44" t="s">
        <v>93</v>
      </c>
      <c r="E56" s="34">
        <v>1</v>
      </c>
      <c r="F56" s="34" t="s">
        <v>68</v>
      </c>
      <c r="G56" s="34">
        <f t="shared" si="2"/>
        <v>1</v>
      </c>
      <c r="H56" s="34"/>
    </row>
    <row r="57" spans="1:8" s="48" customFormat="1" ht="14" customHeight="1" x14ac:dyDescent="0.35">
      <c r="A57" s="34">
        <v>8</v>
      </c>
      <c r="B57" s="43" t="s">
        <v>115</v>
      </c>
      <c r="C57" s="117" t="s">
        <v>274</v>
      </c>
      <c r="D57" s="44" t="s">
        <v>93</v>
      </c>
      <c r="E57" s="34">
        <v>1</v>
      </c>
      <c r="F57" s="34" t="s">
        <v>68</v>
      </c>
      <c r="G57" s="34">
        <f t="shared" si="2"/>
        <v>1</v>
      </c>
      <c r="H57" s="34"/>
    </row>
    <row r="58" spans="1:8" s="48" customFormat="1" ht="14" customHeight="1" x14ac:dyDescent="0.35">
      <c r="A58" s="34">
        <v>9</v>
      </c>
      <c r="B58" s="43" t="s">
        <v>95</v>
      </c>
      <c r="C58" s="116" t="s">
        <v>268</v>
      </c>
      <c r="D58" s="34" t="s">
        <v>116</v>
      </c>
      <c r="E58" s="34">
        <v>1</v>
      </c>
      <c r="F58" s="34" t="s">
        <v>68</v>
      </c>
      <c r="G58" s="34">
        <f t="shared" si="2"/>
        <v>1</v>
      </c>
      <c r="H58" s="34"/>
    </row>
    <row r="59" spans="1:8" s="48" customFormat="1" ht="14" customHeight="1" x14ac:dyDescent="0.35">
      <c r="A59" s="34">
        <v>10</v>
      </c>
      <c r="B59" s="43" t="s">
        <v>110</v>
      </c>
      <c r="C59" s="117" t="s">
        <v>271</v>
      </c>
      <c r="D59" s="34" t="s">
        <v>60</v>
      </c>
      <c r="E59" s="34">
        <v>1</v>
      </c>
      <c r="F59" s="34" t="s">
        <v>68</v>
      </c>
      <c r="G59" s="34">
        <f t="shared" si="2"/>
        <v>1</v>
      </c>
      <c r="H59" s="34"/>
    </row>
    <row r="60" spans="1:8" s="48" customFormat="1" ht="14" customHeight="1" x14ac:dyDescent="0.35">
      <c r="A60" s="34">
        <v>11</v>
      </c>
      <c r="B60" s="43" t="s">
        <v>117</v>
      </c>
      <c r="C60" s="117" t="s">
        <v>275</v>
      </c>
      <c r="D60" s="34" t="s">
        <v>60</v>
      </c>
      <c r="E60" s="34">
        <v>1</v>
      </c>
      <c r="F60" s="34" t="s">
        <v>68</v>
      </c>
      <c r="G60" s="34">
        <f t="shared" si="2"/>
        <v>1</v>
      </c>
      <c r="H60" s="34"/>
    </row>
    <row r="61" spans="1:8" s="48" customFormat="1" ht="14" customHeight="1" x14ac:dyDescent="0.35">
      <c r="A61" s="34">
        <v>12</v>
      </c>
      <c r="B61" s="43" t="s">
        <v>108</v>
      </c>
      <c r="C61" s="116" t="s">
        <v>269</v>
      </c>
      <c r="D61" s="44" t="s">
        <v>93</v>
      </c>
      <c r="E61" s="34">
        <v>1</v>
      </c>
      <c r="F61" s="34" t="s">
        <v>68</v>
      </c>
      <c r="G61" s="34">
        <f t="shared" si="2"/>
        <v>1</v>
      </c>
      <c r="H61" s="34"/>
    </row>
    <row r="62" spans="1:8" s="48" customFormat="1" ht="14" customHeight="1" x14ac:dyDescent="0.35">
      <c r="A62" s="34">
        <v>13</v>
      </c>
      <c r="B62" s="39" t="s">
        <v>103</v>
      </c>
      <c r="C62" s="138" t="s">
        <v>259</v>
      </c>
      <c r="D62" s="44" t="s">
        <v>93</v>
      </c>
      <c r="E62" s="34">
        <v>1</v>
      </c>
      <c r="F62" s="34" t="s">
        <v>68</v>
      </c>
      <c r="G62" s="34">
        <f t="shared" si="2"/>
        <v>1</v>
      </c>
      <c r="H62" s="34"/>
    </row>
    <row r="63" spans="1:8" s="48" customFormat="1" ht="14" customHeight="1" x14ac:dyDescent="0.35">
      <c r="A63" s="34">
        <v>14</v>
      </c>
      <c r="B63" s="39" t="s">
        <v>104</v>
      </c>
      <c r="C63" s="139" t="s">
        <v>260</v>
      </c>
      <c r="D63" s="44" t="s">
        <v>93</v>
      </c>
      <c r="E63" s="34">
        <v>1</v>
      </c>
      <c r="F63" s="34" t="s">
        <v>68</v>
      </c>
      <c r="G63" s="34">
        <f t="shared" si="2"/>
        <v>1</v>
      </c>
      <c r="H63" s="34"/>
    </row>
    <row r="64" spans="1:8" s="48" customFormat="1" ht="14" customHeight="1" x14ac:dyDescent="0.35">
      <c r="A64" s="34">
        <v>15</v>
      </c>
      <c r="B64" s="49" t="s">
        <v>107</v>
      </c>
      <c r="C64" s="116" t="s">
        <v>264</v>
      </c>
      <c r="D64" s="34" t="s">
        <v>60</v>
      </c>
      <c r="E64" s="34">
        <v>1</v>
      </c>
      <c r="F64" s="34" t="s">
        <v>68</v>
      </c>
      <c r="G64" s="34">
        <f t="shared" si="2"/>
        <v>1</v>
      </c>
      <c r="H64" s="34"/>
    </row>
    <row r="65" spans="1:8" s="48" customFormat="1" ht="14" customHeight="1" x14ac:dyDescent="0.35">
      <c r="A65" s="34">
        <v>16</v>
      </c>
      <c r="B65" s="41" t="s">
        <v>118</v>
      </c>
      <c r="C65" s="116" t="s">
        <v>276</v>
      </c>
      <c r="D65" s="44" t="s">
        <v>93</v>
      </c>
      <c r="E65" s="34">
        <v>1</v>
      </c>
      <c r="F65" s="34" t="s">
        <v>68</v>
      </c>
      <c r="G65" s="34">
        <f t="shared" si="2"/>
        <v>1</v>
      </c>
      <c r="H65" s="34"/>
    </row>
    <row r="66" spans="1:8" s="48" customFormat="1" ht="14" customHeight="1" x14ac:dyDescent="0.35">
      <c r="A66" s="34">
        <v>17</v>
      </c>
      <c r="B66" s="41" t="s">
        <v>119</v>
      </c>
      <c r="C66" s="116" t="s">
        <v>277</v>
      </c>
      <c r="D66" s="34" t="s">
        <v>60</v>
      </c>
      <c r="E66" s="34">
        <v>1</v>
      </c>
      <c r="F66" s="34" t="s">
        <v>68</v>
      </c>
      <c r="G66" s="34">
        <f t="shared" si="2"/>
        <v>1</v>
      </c>
      <c r="H66" s="34"/>
    </row>
    <row r="67" spans="1:8" s="48" customFormat="1" ht="14" customHeight="1" x14ac:dyDescent="0.35">
      <c r="A67" s="34">
        <v>18</v>
      </c>
      <c r="B67" s="41" t="s">
        <v>120</v>
      </c>
      <c r="C67" s="116" t="s">
        <v>263</v>
      </c>
      <c r="D67" s="44" t="s">
        <v>93</v>
      </c>
      <c r="E67" s="34">
        <v>1</v>
      </c>
      <c r="F67" s="34" t="s">
        <v>68</v>
      </c>
      <c r="G67" s="34">
        <f t="shared" si="2"/>
        <v>1</v>
      </c>
      <c r="H67" s="34"/>
    </row>
    <row r="68" spans="1:8" s="48" customFormat="1" ht="14" customHeight="1" x14ac:dyDescent="0.35">
      <c r="A68" s="34">
        <v>19</v>
      </c>
      <c r="B68" s="50" t="s">
        <v>121</v>
      </c>
      <c r="C68" s="116" t="s">
        <v>265</v>
      </c>
      <c r="D68" s="44" t="s">
        <v>93</v>
      </c>
      <c r="E68" s="34">
        <v>1</v>
      </c>
      <c r="F68" s="34" t="s">
        <v>68</v>
      </c>
      <c r="G68" s="34">
        <f t="shared" si="2"/>
        <v>1</v>
      </c>
      <c r="H68" s="34"/>
    </row>
    <row r="69" spans="1:8" s="48" customFormat="1" ht="14" customHeight="1" x14ac:dyDescent="0.35">
      <c r="A69" s="34">
        <v>20</v>
      </c>
      <c r="B69" s="39" t="s">
        <v>122</v>
      </c>
      <c r="C69" s="116" t="s">
        <v>278</v>
      </c>
      <c r="D69" s="44" t="s">
        <v>93</v>
      </c>
      <c r="E69" s="34">
        <v>1</v>
      </c>
      <c r="F69" s="34" t="s">
        <v>68</v>
      </c>
      <c r="G69" s="34">
        <f t="shared" si="2"/>
        <v>1</v>
      </c>
      <c r="H69" s="34"/>
    </row>
    <row r="70" spans="1:8" s="48" customFormat="1" ht="14" customHeight="1" x14ac:dyDescent="0.35">
      <c r="A70" s="34">
        <v>21</v>
      </c>
      <c r="B70" s="50" t="s">
        <v>123</v>
      </c>
      <c r="C70" s="116" t="s">
        <v>279</v>
      </c>
      <c r="D70" s="44" t="s">
        <v>93</v>
      </c>
      <c r="E70" s="34">
        <v>1</v>
      </c>
      <c r="F70" s="34" t="s">
        <v>68</v>
      </c>
      <c r="G70" s="34">
        <f t="shared" si="2"/>
        <v>1</v>
      </c>
      <c r="H70" s="34"/>
    </row>
    <row r="71" spans="1:8" s="48" customFormat="1" ht="14" customHeight="1" x14ac:dyDescent="0.35">
      <c r="A71" s="34">
        <v>22</v>
      </c>
      <c r="B71" s="43" t="s">
        <v>124</v>
      </c>
      <c r="C71" s="116" t="s">
        <v>266</v>
      </c>
      <c r="D71" s="34" t="s">
        <v>60</v>
      </c>
      <c r="E71" s="34">
        <v>1</v>
      </c>
      <c r="F71" s="34" t="s">
        <v>68</v>
      </c>
      <c r="G71" s="34">
        <f t="shared" si="2"/>
        <v>1</v>
      </c>
      <c r="H71" s="34"/>
    </row>
    <row r="72" spans="1:8" s="48" customFormat="1" ht="14" customHeight="1" x14ac:dyDescent="0.35">
      <c r="A72" s="34">
        <v>23</v>
      </c>
      <c r="B72" s="49" t="s">
        <v>125</v>
      </c>
      <c r="C72" s="116" t="s">
        <v>267</v>
      </c>
      <c r="D72" s="34" t="s">
        <v>60</v>
      </c>
      <c r="E72" s="34">
        <v>1</v>
      </c>
      <c r="F72" s="34" t="s">
        <v>68</v>
      </c>
      <c r="G72" s="34">
        <f t="shared" si="2"/>
        <v>1</v>
      </c>
      <c r="H72" s="34"/>
    </row>
    <row r="73" spans="1:8" s="48" customFormat="1" ht="14" customHeight="1" x14ac:dyDescent="0.35">
      <c r="A73" s="34">
        <v>24</v>
      </c>
      <c r="B73" s="51" t="s">
        <v>126</v>
      </c>
      <c r="C73" s="117" t="s">
        <v>280</v>
      </c>
      <c r="D73" s="34" t="s">
        <v>60</v>
      </c>
      <c r="E73" s="34">
        <v>1</v>
      </c>
      <c r="F73" s="34" t="s">
        <v>68</v>
      </c>
      <c r="G73" s="34">
        <f t="shared" si="2"/>
        <v>1</v>
      </c>
      <c r="H73" s="34"/>
    </row>
    <row r="74" spans="1:8" s="48" customFormat="1" ht="14" customHeight="1" x14ac:dyDescent="0.35">
      <c r="A74" s="34">
        <v>25</v>
      </c>
      <c r="B74" s="51" t="s">
        <v>92</v>
      </c>
      <c r="C74" s="116" t="s">
        <v>250</v>
      </c>
      <c r="D74" s="34" t="s">
        <v>60</v>
      </c>
      <c r="E74" s="34">
        <v>1</v>
      </c>
      <c r="F74" s="34" t="s">
        <v>68</v>
      </c>
      <c r="G74" s="34">
        <f t="shared" si="2"/>
        <v>1</v>
      </c>
      <c r="H74" s="34"/>
    </row>
    <row r="75" spans="1:8" s="48" customFormat="1" ht="14" customHeight="1" x14ac:dyDescent="0.35">
      <c r="A75" s="34">
        <v>26</v>
      </c>
      <c r="B75" s="51" t="s">
        <v>127</v>
      </c>
      <c r="C75" s="117" t="s">
        <v>281</v>
      </c>
      <c r="D75" s="34" t="s">
        <v>60</v>
      </c>
      <c r="E75" s="34">
        <v>1</v>
      </c>
      <c r="F75" s="34" t="s">
        <v>68</v>
      </c>
      <c r="G75" s="34">
        <f t="shared" si="2"/>
        <v>1</v>
      </c>
      <c r="H75" s="34"/>
    </row>
    <row r="76" spans="1:8" s="48" customFormat="1" ht="14" customHeight="1" x14ac:dyDescent="0.35">
      <c r="A76" s="34">
        <v>27</v>
      </c>
      <c r="B76" s="43" t="s">
        <v>282</v>
      </c>
      <c r="C76" s="117" t="s">
        <v>283</v>
      </c>
      <c r="D76" s="44" t="s">
        <v>93</v>
      </c>
      <c r="E76" s="34">
        <v>1</v>
      </c>
      <c r="F76" s="34" t="s">
        <v>68</v>
      </c>
      <c r="G76" s="34">
        <f t="shared" si="2"/>
        <v>1</v>
      </c>
      <c r="H76" s="34"/>
    </row>
    <row r="77" spans="1:8" s="48" customFormat="1" ht="14" customHeight="1" x14ac:dyDescent="0.35">
      <c r="A77" s="34">
        <v>28</v>
      </c>
      <c r="B77" s="43" t="s">
        <v>131</v>
      </c>
      <c r="C77" s="115" t="s">
        <v>284</v>
      </c>
      <c r="D77" s="44" t="s">
        <v>93</v>
      </c>
      <c r="E77" s="34">
        <v>1</v>
      </c>
      <c r="F77" s="34" t="s">
        <v>68</v>
      </c>
      <c r="G77" s="34">
        <f t="shared" si="2"/>
        <v>1</v>
      </c>
      <c r="H77" s="34"/>
    </row>
    <row r="78" spans="1:8" s="48" customFormat="1" x14ac:dyDescent="0.35">
      <c r="A78" s="100" t="s">
        <v>132</v>
      </c>
      <c r="B78" s="100"/>
      <c r="C78" s="100"/>
      <c r="D78" s="100"/>
      <c r="E78" s="100"/>
      <c r="F78" s="100"/>
      <c r="G78" s="100"/>
      <c r="H78" s="100"/>
    </row>
    <row r="79" spans="1:8" s="48" customFormat="1" ht="15" customHeight="1" x14ac:dyDescent="0.35">
      <c r="A79" s="34">
        <v>1</v>
      </c>
      <c r="B79" s="43" t="s">
        <v>133</v>
      </c>
      <c r="C79" s="126" t="s">
        <v>246</v>
      </c>
      <c r="D79" s="34" t="s">
        <v>60</v>
      </c>
      <c r="E79" s="34">
        <v>1</v>
      </c>
      <c r="F79" s="34" t="s">
        <v>68</v>
      </c>
      <c r="G79" s="34">
        <f>E79</f>
        <v>1</v>
      </c>
      <c r="H79" s="34"/>
    </row>
    <row r="80" spans="1:8" s="48" customFormat="1" ht="15" customHeight="1" x14ac:dyDescent="0.35">
      <c r="A80" s="34">
        <v>2</v>
      </c>
      <c r="B80" s="43" t="s">
        <v>112</v>
      </c>
      <c r="C80" s="126" t="s">
        <v>247</v>
      </c>
      <c r="D80" s="34" t="s">
        <v>60</v>
      </c>
      <c r="E80" s="34">
        <v>1</v>
      </c>
      <c r="F80" s="34" t="s">
        <v>68</v>
      </c>
      <c r="G80" s="34">
        <f t="shared" ref="G80:G101" si="3">E80</f>
        <v>1</v>
      </c>
      <c r="H80" s="34"/>
    </row>
    <row r="81" spans="1:8" s="48" customFormat="1" ht="15" customHeight="1" x14ac:dyDescent="0.35">
      <c r="A81" s="34">
        <v>3</v>
      </c>
      <c r="B81" s="43" t="s">
        <v>92</v>
      </c>
      <c r="C81" s="116" t="s">
        <v>250</v>
      </c>
      <c r="D81" s="34" t="s">
        <v>60</v>
      </c>
      <c r="E81" s="34">
        <v>1</v>
      </c>
      <c r="F81" s="34" t="s">
        <v>68</v>
      </c>
      <c r="G81" s="34">
        <f t="shared" si="3"/>
        <v>1</v>
      </c>
      <c r="H81" s="34"/>
    </row>
    <row r="82" spans="1:8" s="48" customFormat="1" ht="15" customHeight="1" x14ac:dyDescent="0.35">
      <c r="A82" s="34">
        <v>4</v>
      </c>
      <c r="B82" s="43" t="s">
        <v>97</v>
      </c>
      <c r="C82" s="116" t="s">
        <v>253</v>
      </c>
      <c r="D82" s="34" t="s">
        <v>60</v>
      </c>
      <c r="E82" s="34">
        <v>1</v>
      </c>
      <c r="F82" s="34" t="s">
        <v>68</v>
      </c>
      <c r="G82" s="34">
        <f t="shared" si="3"/>
        <v>1</v>
      </c>
      <c r="H82" s="34"/>
    </row>
    <row r="83" spans="1:8" s="48" customFormat="1" ht="15" customHeight="1" x14ac:dyDescent="0.35">
      <c r="A83" s="34">
        <v>5</v>
      </c>
      <c r="B83" s="43" t="s">
        <v>101</v>
      </c>
      <c r="C83" s="116" t="s">
        <v>257</v>
      </c>
      <c r="D83" s="34" t="s">
        <v>93</v>
      </c>
      <c r="E83" s="34">
        <v>1</v>
      </c>
      <c r="F83" s="34" t="s">
        <v>68</v>
      </c>
      <c r="G83" s="34">
        <f t="shared" si="3"/>
        <v>1</v>
      </c>
      <c r="H83" s="34"/>
    </row>
    <row r="84" spans="1:8" s="48" customFormat="1" ht="15" customHeight="1" x14ac:dyDescent="0.35">
      <c r="A84" s="34">
        <v>6</v>
      </c>
      <c r="B84" s="43" t="s">
        <v>100</v>
      </c>
      <c r="C84" s="116" t="s">
        <v>256</v>
      </c>
      <c r="D84" s="34" t="s">
        <v>60</v>
      </c>
      <c r="E84" s="34">
        <v>2</v>
      </c>
      <c r="F84" s="34" t="s">
        <v>68</v>
      </c>
      <c r="G84" s="34">
        <f t="shared" si="3"/>
        <v>2</v>
      </c>
      <c r="H84" s="34"/>
    </row>
    <row r="85" spans="1:8" s="48" customFormat="1" ht="15" customHeight="1" x14ac:dyDescent="0.35">
      <c r="A85" s="34">
        <v>7</v>
      </c>
      <c r="B85" s="43" t="s">
        <v>98</v>
      </c>
      <c r="C85" s="138" t="s">
        <v>254</v>
      </c>
      <c r="D85" s="34" t="s">
        <v>60</v>
      </c>
      <c r="E85" s="34">
        <v>1</v>
      </c>
      <c r="F85" s="34" t="s">
        <v>68</v>
      </c>
      <c r="G85" s="34">
        <f t="shared" si="3"/>
        <v>1</v>
      </c>
      <c r="H85" s="34"/>
    </row>
    <row r="86" spans="1:8" s="48" customFormat="1" ht="15" customHeight="1" x14ac:dyDescent="0.35">
      <c r="A86" s="34">
        <v>8</v>
      </c>
      <c r="B86" s="43" t="s">
        <v>134</v>
      </c>
      <c r="C86" s="116" t="s">
        <v>252</v>
      </c>
      <c r="D86" s="34" t="s">
        <v>93</v>
      </c>
      <c r="E86" s="34">
        <v>1</v>
      </c>
      <c r="F86" s="34" t="s">
        <v>68</v>
      </c>
      <c r="G86" s="34">
        <f t="shared" si="3"/>
        <v>1</v>
      </c>
      <c r="H86" s="34"/>
    </row>
    <row r="87" spans="1:8" s="48" customFormat="1" ht="15" customHeight="1" x14ac:dyDescent="0.35">
      <c r="A87" s="34">
        <v>9</v>
      </c>
      <c r="B87" s="43" t="s">
        <v>135</v>
      </c>
      <c r="C87" s="116" t="s">
        <v>251</v>
      </c>
      <c r="D87" s="34" t="s">
        <v>93</v>
      </c>
      <c r="E87" s="34">
        <v>1</v>
      </c>
      <c r="F87" s="34" t="s">
        <v>68</v>
      </c>
      <c r="G87" s="34">
        <f t="shared" si="3"/>
        <v>1</v>
      </c>
      <c r="H87" s="34"/>
    </row>
    <row r="88" spans="1:8" s="48" customFormat="1" ht="15" customHeight="1" x14ac:dyDescent="0.35">
      <c r="A88" s="34">
        <v>10</v>
      </c>
      <c r="B88" s="43" t="s">
        <v>99</v>
      </c>
      <c r="C88" s="116" t="s">
        <v>255</v>
      </c>
      <c r="D88" s="34" t="s">
        <v>93</v>
      </c>
      <c r="E88" s="34">
        <v>1</v>
      </c>
      <c r="F88" s="34" t="s">
        <v>68</v>
      </c>
      <c r="G88" s="34">
        <f t="shared" si="3"/>
        <v>1</v>
      </c>
      <c r="H88" s="34"/>
    </row>
    <row r="89" spans="1:8" s="48" customFormat="1" ht="15" customHeight="1" x14ac:dyDescent="0.35">
      <c r="A89" s="34">
        <v>11</v>
      </c>
      <c r="B89" s="39" t="s">
        <v>136</v>
      </c>
      <c r="C89" s="126" t="s">
        <v>248</v>
      </c>
      <c r="D89" s="34" t="s">
        <v>64</v>
      </c>
      <c r="E89" s="34">
        <v>1</v>
      </c>
      <c r="F89" s="34" t="s">
        <v>68</v>
      </c>
      <c r="G89" s="34">
        <f t="shared" si="3"/>
        <v>1</v>
      </c>
      <c r="H89" s="34"/>
    </row>
    <row r="90" spans="1:8" s="48" customFormat="1" ht="15" customHeight="1" x14ac:dyDescent="0.35">
      <c r="A90" s="34">
        <v>12</v>
      </c>
      <c r="B90" s="43" t="s">
        <v>90</v>
      </c>
      <c r="C90" s="116" t="s">
        <v>249</v>
      </c>
      <c r="D90" s="38" t="s">
        <v>64</v>
      </c>
      <c r="E90" s="34">
        <v>1</v>
      </c>
      <c r="F90" s="45" t="s">
        <v>91</v>
      </c>
      <c r="G90" s="34">
        <f t="shared" si="3"/>
        <v>1</v>
      </c>
      <c r="H90" s="34"/>
    </row>
    <row r="91" spans="1:8" s="48" customFormat="1" ht="15" customHeight="1" x14ac:dyDescent="0.35">
      <c r="A91" s="34">
        <v>13</v>
      </c>
      <c r="B91" s="49" t="s">
        <v>107</v>
      </c>
      <c r="C91" s="116" t="s">
        <v>264</v>
      </c>
      <c r="D91" s="34" t="s">
        <v>60</v>
      </c>
      <c r="E91" s="34">
        <v>1</v>
      </c>
      <c r="F91" s="34" t="s">
        <v>68</v>
      </c>
      <c r="G91" s="34">
        <f t="shared" si="3"/>
        <v>1</v>
      </c>
      <c r="H91" s="34"/>
    </row>
    <row r="92" spans="1:8" s="48" customFormat="1" ht="15" customHeight="1" x14ac:dyDescent="0.35">
      <c r="A92" s="34">
        <v>14</v>
      </c>
      <c r="B92" s="43" t="s">
        <v>137</v>
      </c>
      <c r="C92" s="116" t="s">
        <v>258</v>
      </c>
      <c r="D92" s="34" t="s">
        <v>93</v>
      </c>
      <c r="E92" s="34">
        <v>1</v>
      </c>
      <c r="F92" s="34" t="s">
        <v>68</v>
      </c>
      <c r="G92" s="34">
        <f t="shared" si="3"/>
        <v>1</v>
      </c>
      <c r="H92" s="34"/>
    </row>
    <row r="93" spans="1:8" s="48" customFormat="1" ht="15" customHeight="1" x14ac:dyDescent="0.35">
      <c r="A93" s="34">
        <v>15</v>
      </c>
      <c r="B93" s="39" t="s">
        <v>103</v>
      </c>
      <c r="C93" s="138" t="s">
        <v>259</v>
      </c>
      <c r="D93" s="34" t="s">
        <v>93</v>
      </c>
      <c r="E93" s="34">
        <v>1</v>
      </c>
      <c r="F93" s="34" t="s">
        <v>68</v>
      </c>
      <c r="G93" s="34">
        <f t="shared" si="3"/>
        <v>1</v>
      </c>
      <c r="H93" s="34"/>
    </row>
    <row r="94" spans="1:8" s="48" customFormat="1" ht="15" customHeight="1" x14ac:dyDescent="0.35">
      <c r="A94" s="34">
        <v>16</v>
      </c>
      <c r="B94" s="39" t="s">
        <v>104</v>
      </c>
      <c r="C94" s="139" t="s">
        <v>260</v>
      </c>
      <c r="D94" s="34" t="s">
        <v>93</v>
      </c>
      <c r="E94" s="34">
        <v>1</v>
      </c>
      <c r="F94" s="34" t="s">
        <v>68</v>
      </c>
      <c r="G94" s="34">
        <f t="shared" si="3"/>
        <v>1</v>
      </c>
      <c r="H94" s="34"/>
    </row>
    <row r="95" spans="1:8" s="48" customFormat="1" ht="15" customHeight="1" x14ac:dyDescent="0.35">
      <c r="A95" s="34">
        <v>17</v>
      </c>
      <c r="B95" s="41" t="s">
        <v>106</v>
      </c>
      <c r="C95" s="116" t="s">
        <v>262</v>
      </c>
      <c r="D95" s="34" t="s">
        <v>93</v>
      </c>
      <c r="E95" s="34">
        <v>1</v>
      </c>
      <c r="F95" s="34" t="s">
        <v>68</v>
      </c>
      <c r="G95" s="34">
        <f t="shared" si="3"/>
        <v>1</v>
      </c>
      <c r="H95" s="34"/>
    </row>
    <row r="96" spans="1:8" s="48" customFormat="1" ht="15" customHeight="1" x14ac:dyDescent="0.35">
      <c r="A96" s="34">
        <v>18</v>
      </c>
      <c r="B96" s="43" t="s">
        <v>109</v>
      </c>
      <c r="C96" s="116" t="s">
        <v>270</v>
      </c>
      <c r="D96" s="34" t="s">
        <v>60</v>
      </c>
      <c r="E96" s="34">
        <v>1</v>
      </c>
      <c r="F96" s="34" t="s">
        <v>68</v>
      </c>
      <c r="G96" s="34">
        <f t="shared" si="3"/>
        <v>1</v>
      </c>
      <c r="H96" s="34"/>
    </row>
    <row r="97" spans="1:8" s="48" customFormat="1" ht="15" customHeight="1" x14ac:dyDescent="0.35">
      <c r="A97" s="34">
        <v>19</v>
      </c>
      <c r="B97" s="51" t="s">
        <v>138</v>
      </c>
      <c r="C97" s="116" t="s">
        <v>261</v>
      </c>
      <c r="D97" s="34" t="s">
        <v>60</v>
      </c>
      <c r="E97" s="34">
        <v>1</v>
      </c>
      <c r="F97" s="34" t="s">
        <v>68</v>
      </c>
      <c r="G97" s="34">
        <f t="shared" si="3"/>
        <v>1</v>
      </c>
      <c r="H97" s="34"/>
    </row>
    <row r="98" spans="1:8" s="48" customFormat="1" ht="15" customHeight="1" x14ac:dyDescent="0.35">
      <c r="A98" s="34">
        <v>20</v>
      </c>
      <c r="B98" s="41" t="s">
        <v>139</v>
      </c>
      <c r="C98" s="116" t="s">
        <v>285</v>
      </c>
      <c r="D98" s="34" t="s">
        <v>60</v>
      </c>
      <c r="E98" s="34">
        <v>1</v>
      </c>
      <c r="F98" s="34" t="s">
        <v>68</v>
      </c>
      <c r="G98" s="34">
        <f t="shared" si="3"/>
        <v>1</v>
      </c>
      <c r="H98" s="34"/>
    </row>
    <row r="99" spans="1:8" s="48" customFormat="1" ht="15" customHeight="1" x14ac:dyDescent="0.35">
      <c r="A99" s="34">
        <v>21</v>
      </c>
      <c r="B99" s="43" t="s">
        <v>108</v>
      </c>
      <c r="C99" s="116" t="s">
        <v>269</v>
      </c>
      <c r="D99" s="34" t="s">
        <v>93</v>
      </c>
      <c r="E99" s="34">
        <v>1</v>
      </c>
      <c r="F99" s="34" t="s">
        <v>68</v>
      </c>
      <c r="G99" s="34">
        <f t="shared" si="3"/>
        <v>1</v>
      </c>
      <c r="H99" s="34"/>
    </row>
    <row r="100" spans="1:8" s="48" customFormat="1" ht="15" customHeight="1" x14ac:dyDescent="0.35">
      <c r="A100" s="34">
        <v>22</v>
      </c>
      <c r="B100" s="51" t="s">
        <v>110</v>
      </c>
      <c r="C100" s="117" t="s">
        <v>271</v>
      </c>
      <c r="D100" s="34" t="s">
        <v>60</v>
      </c>
      <c r="E100" s="34">
        <v>1</v>
      </c>
      <c r="F100" s="34" t="s">
        <v>68</v>
      </c>
      <c r="G100" s="34">
        <f t="shared" si="3"/>
        <v>1</v>
      </c>
      <c r="H100" s="34"/>
    </row>
    <row r="101" spans="1:8" s="48" customFormat="1" ht="15" customHeight="1" x14ac:dyDescent="0.35">
      <c r="A101" s="34">
        <v>23</v>
      </c>
      <c r="B101" s="43" t="s">
        <v>140</v>
      </c>
      <c r="C101" s="117" t="s">
        <v>286</v>
      </c>
      <c r="D101" s="34" t="s">
        <v>93</v>
      </c>
      <c r="E101" s="34">
        <v>1</v>
      </c>
      <c r="F101" s="34" t="s">
        <v>68</v>
      </c>
      <c r="G101" s="34">
        <f t="shared" si="3"/>
        <v>1</v>
      </c>
      <c r="H101" s="34"/>
    </row>
    <row r="102" spans="1:8" s="48" customFormat="1" ht="15" customHeight="1" x14ac:dyDescent="0.35">
      <c r="A102" s="100" t="s">
        <v>141</v>
      </c>
      <c r="B102" s="100"/>
      <c r="C102" s="100"/>
      <c r="D102" s="100"/>
      <c r="E102" s="100"/>
      <c r="F102" s="100"/>
      <c r="G102" s="100"/>
      <c r="H102" s="100"/>
    </row>
    <row r="103" spans="1:8" s="48" customFormat="1" ht="15" customHeight="1" x14ac:dyDescent="0.35">
      <c r="A103" s="34">
        <v>1</v>
      </c>
      <c r="B103" s="43" t="s">
        <v>142</v>
      </c>
      <c r="C103" s="122" t="s">
        <v>287</v>
      </c>
      <c r="D103" s="34" t="s">
        <v>60</v>
      </c>
      <c r="E103" s="34">
        <v>1</v>
      </c>
      <c r="F103" s="34" t="s">
        <v>68</v>
      </c>
      <c r="G103" s="34">
        <f>E103</f>
        <v>1</v>
      </c>
      <c r="H103" s="34"/>
    </row>
    <row r="104" spans="1:8" s="48" customFormat="1" ht="15" customHeight="1" x14ac:dyDescent="0.35">
      <c r="A104" s="34">
        <v>2</v>
      </c>
      <c r="B104" s="43" t="s">
        <v>143</v>
      </c>
      <c r="C104" s="122" t="s">
        <v>288</v>
      </c>
      <c r="D104" s="34" t="s">
        <v>60</v>
      </c>
      <c r="E104" s="34">
        <v>1</v>
      </c>
      <c r="F104" s="34" t="s">
        <v>68</v>
      </c>
      <c r="G104" s="34">
        <f t="shared" ref="G104:G134" si="4">E104</f>
        <v>1</v>
      </c>
      <c r="H104" s="34"/>
    </row>
    <row r="105" spans="1:8" s="48" customFormat="1" ht="15" customHeight="1" x14ac:dyDescent="0.35">
      <c r="A105" s="34">
        <v>3</v>
      </c>
      <c r="B105" s="43" t="s">
        <v>144</v>
      </c>
      <c r="C105" s="122" t="s">
        <v>289</v>
      </c>
      <c r="D105" s="34" t="s">
        <v>60</v>
      </c>
      <c r="E105" s="34">
        <v>1</v>
      </c>
      <c r="F105" s="34" t="s">
        <v>68</v>
      </c>
      <c r="G105" s="34">
        <f t="shared" si="4"/>
        <v>1</v>
      </c>
      <c r="H105" s="34"/>
    </row>
    <row r="106" spans="1:8" s="48" customFormat="1" ht="15" customHeight="1" x14ac:dyDescent="0.35">
      <c r="A106" s="34">
        <v>4</v>
      </c>
      <c r="B106" s="43" t="s">
        <v>145</v>
      </c>
      <c r="C106" s="122" t="s">
        <v>290</v>
      </c>
      <c r="D106" s="34" t="s">
        <v>116</v>
      </c>
      <c r="E106" s="34">
        <v>1</v>
      </c>
      <c r="F106" s="34" t="s">
        <v>68</v>
      </c>
      <c r="G106" s="34">
        <f t="shared" si="4"/>
        <v>1</v>
      </c>
      <c r="H106" s="34"/>
    </row>
    <row r="107" spans="1:8" s="48" customFormat="1" ht="15" customHeight="1" x14ac:dyDescent="0.35">
      <c r="A107" s="34">
        <v>5</v>
      </c>
      <c r="B107" s="50" t="s">
        <v>123</v>
      </c>
      <c r="C107" s="116" t="s">
        <v>279</v>
      </c>
      <c r="D107" s="34" t="s">
        <v>93</v>
      </c>
      <c r="E107" s="34">
        <v>1</v>
      </c>
      <c r="F107" s="34" t="s">
        <v>68</v>
      </c>
      <c r="G107" s="34">
        <f t="shared" si="4"/>
        <v>1</v>
      </c>
      <c r="H107" s="34"/>
    </row>
    <row r="108" spans="1:8" s="48" customFormat="1" ht="15" customHeight="1" x14ac:dyDescent="0.35">
      <c r="A108" s="34">
        <v>6</v>
      </c>
      <c r="B108" s="43" t="s">
        <v>146</v>
      </c>
      <c r="C108" s="122" t="s">
        <v>291</v>
      </c>
      <c r="D108" s="34" t="s">
        <v>93</v>
      </c>
      <c r="E108" s="34">
        <v>1</v>
      </c>
      <c r="F108" s="34" t="s">
        <v>68</v>
      </c>
      <c r="G108" s="34">
        <f t="shared" si="4"/>
        <v>1</v>
      </c>
      <c r="H108" s="34"/>
    </row>
    <row r="109" spans="1:8" s="48" customFormat="1" ht="12" customHeight="1" x14ac:dyDescent="0.35">
      <c r="A109" s="34">
        <v>7</v>
      </c>
      <c r="B109" s="43" t="s">
        <v>75</v>
      </c>
      <c r="C109" s="122" t="s">
        <v>230</v>
      </c>
      <c r="D109" s="34" t="s">
        <v>60</v>
      </c>
      <c r="E109" s="34">
        <v>1</v>
      </c>
      <c r="F109" s="34" t="s">
        <v>68</v>
      </c>
      <c r="G109" s="34">
        <f t="shared" si="4"/>
        <v>1</v>
      </c>
      <c r="H109" s="34"/>
    </row>
    <row r="110" spans="1:8" s="48" customFormat="1" ht="15" customHeight="1" x14ac:dyDescent="0.35">
      <c r="A110" s="34">
        <v>8</v>
      </c>
      <c r="B110" s="51" t="s">
        <v>147</v>
      </c>
      <c r="C110" s="113" t="s">
        <v>292</v>
      </c>
      <c r="D110" s="34" t="s">
        <v>93</v>
      </c>
      <c r="E110" s="34">
        <v>1</v>
      </c>
      <c r="F110" s="34" t="s">
        <v>68</v>
      </c>
      <c r="G110" s="34">
        <f t="shared" si="4"/>
        <v>1</v>
      </c>
      <c r="H110" s="34"/>
    </row>
    <row r="111" spans="1:8" s="48" customFormat="1" ht="15" customHeight="1" x14ac:dyDescent="0.35">
      <c r="A111" s="34">
        <v>9</v>
      </c>
      <c r="B111" s="51" t="s">
        <v>128</v>
      </c>
      <c r="C111" s="140" t="s">
        <v>283</v>
      </c>
      <c r="D111" s="34" t="s">
        <v>93</v>
      </c>
      <c r="E111" s="34">
        <v>1</v>
      </c>
      <c r="F111" s="34" t="s">
        <v>68</v>
      </c>
      <c r="G111" s="34">
        <f t="shared" si="4"/>
        <v>1</v>
      </c>
      <c r="H111" s="34"/>
    </row>
    <row r="112" spans="1:8" s="48" customFormat="1" ht="15" customHeight="1" x14ac:dyDescent="0.35">
      <c r="A112" s="34">
        <v>10</v>
      </c>
      <c r="B112" s="51" t="s">
        <v>129</v>
      </c>
      <c r="C112" s="141"/>
      <c r="D112" s="34" t="s">
        <v>93</v>
      </c>
      <c r="E112" s="34">
        <v>1</v>
      </c>
      <c r="F112" s="34" t="s">
        <v>68</v>
      </c>
      <c r="G112" s="34">
        <f t="shared" si="4"/>
        <v>1</v>
      </c>
      <c r="H112" s="34"/>
    </row>
    <row r="113" spans="1:8" s="48" customFormat="1" ht="15" customHeight="1" x14ac:dyDescent="0.35">
      <c r="A113" s="34">
        <v>11</v>
      </c>
      <c r="B113" s="51" t="s">
        <v>130</v>
      </c>
      <c r="C113" s="142"/>
      <c r="D113" s="34" t="s">
        <v>93</v>
      </c>
      <c r="E113" s="34">
        <v>1</v>
      </c>
      <c r="F113" s="34" t="s">
        <v>68</v>
      </c>
      <c r="G113" s="34">
        <f t="shared" si="4"/>
        <v>1</v>
      </c>
      <c r="H113" s="34"/>
    </row>
    <row r="114" spans="1:8" s="48" customFormat="1" ht="15" customHeight="1" x14ac:dyDescent="0.35">
      <c r="A114" s="34">
        <v>12</v>
      </c>
      <c r="B114" s="43" t="s">
        <v>115</v>
      </c>
      <c r="C114" s="117" t="s">
        <v>274</v>
      </c>
      <c r="D114" s="34" t="s">
        <v>93</v>
      </c>
      <c r="E114" s="34">
        <v>1</v>
      </c>
      <c r="F114" s="34" t="s">
        <v>68</v>
      </c>
      <c r="G114" s="34">
        <f t="shared" si="4"/>
        <v>1</v>
      </c>
      <c r="H114" s="34"/>
    </row>
    <row r="115" spans="1:8" s="48" customFormat="1" ht="15" customHeight="1" x14ac:dyDescent="0.35">
      <c r="A115" s="34">
        <v>13</v>
      </c>
      <c r="B115" s="43" t="s">
        <v>108</v>
      </c>
      <c r="C115" s="116" t="s">
        <v>269</v>
      </c>
      <c r="D115" s="34" t="s">
        <v>93</v>
      </c>
      <c r="E115" s="34">
        <v>1</v>
      </c>
      <c r="F115" s="34" t="s">
        <v>68</v>
      </c>
      <c r="G115" s="34">
        <f t="shared" si="4"/>
        <v>1</v>
      </c>
      <c r="H115" s="34"/>
    </row>
    <row r="116" spans="1:8" s="48" customFormat="1" ht="15" customHeight="1" x14ac:dyDescent="0.35">
      <c r="A116" s="34">
        <v>14</v>
      </c>
      <c r="B116" s="51" t="s">
        <v>148</v>
      </c>
      <c r="C116" s="116" t="s">
        <v>293</v>
      </c>
      <c r="D116" s="34" t="s">
        <v>60</v>
      </c>
      <c r="E116" s="34">
        <v>1</v>
      </c>
      <c r="F116" s="34" t="s">
        <v>68</v>
      </c>
      <c r="G116" s="34">
        <f t="shared" si="4"/>
        <v>1</v>
      </c>
      <c r="H116" s="34"/>
    </row>
    <row r="117" spans="1:8" s="48" customFormat="1" ht="15" customHeight="1" x14ac:dyDescent="0.35">
      <c r="A117" s="34">
        <v>15</v>
      </c>
      <c r="B117" s="51" t="s">
        <v>149</v>
      </c>
      <c r="C117" s="116" t="s">
        <v>294</v>
      </c>
      <c r="D117" s="34" t="s">
        <v>93</v>
      </c>
      <c r="E117" s="34">
        <v>1</v>
      </c>
      <c r="F117" s="34" t="s">
        <v>68</v>
      </c>
      <c r="G117" s="34">
        <f t="shared" si="4"/>
        <v>1</v>
      </c>
      <c r="H117" s="34"/>
    </row>
    <row r="118" spans="1:8" s="48" customFormat="1" ht="15" customHeight="1" x14ac:dyDescent="0.35">
      <c r="A118" s="34">
        <v>16</v>
      </c>
      <c r="B118" s="51" t="s">
        <v>150</v>
      </c>
      <c r="C118" s="116" t="s">
        <v>295</v>
      </c>
      <c r="D118" s="34" t="s">
        <v>93</v>
      </c>
      <c r="E118" s="34">
        <v>1</v>
      </c>
      <c r="F118" s="34" t="s">
        <v>68</v>
      </c>
      <c r="G118" s="34">
        <f t="shared" si="4"/>
        <v>1</v>
      </c>
      <c r="H118" s="34"/>
    </row>
    <row r="119" spans="1:8" s="48" customFormat="1" ht="15" customHeight="1" x14ac:dyDescent="0.35">
      <c r="A119" s="34">
        <v>17</v>
      </c>
      <c r="B119" s="51" t="s">
        <v>151</v>
      </c>
      <c r="C119" s="117" t="s">
        <v>296</v>
      </c>
      <c r="D119" s="34" t="s">
        <v>93</v>
      </c>
      <c r="E119" s="34">
        <v>1</v>
      </c>
      <c r="F119" s="34" t="s">
        <v>68</v>
      </c>
      <c r="G119" s="34">
        <f t="shared" si="4"/>
        <v>1</v>
      </c>
      <c r="H119" s="34"/>
    </row>
    <row r="120" spans="1:8" s="48" customFormat="1" ht="15" customHeight="1" x14ac:dyDescent="0.35">
      <c r="A120" s="34">
        <v>18</v>
      </c>
      <c r="B120" s="51" t="s">
        <v>152</v>
      </c>
      <c r="C120" s="115" t="s">
        <v>297</v>
      </c>
      <c r="D120" s="34" t="s">
        <v>60</v>
      </c>
      <c r="E120" s="34">
        <v>1</v>
      </c>
      <c r="F120" s="34" t="s">
        <v>68</v>
      </c>
      <c r="G120" s="34">
        <f t="shared" si="4"/>
        <v>1</v>
      </c>
      <c r="H120" s="34"/>
    </row>
    <row r="121" spans="1:8" s="48" customFormat="1" ht="15" customHeight="1" x14ac:dyDescent="0.35">
      <c r="A121" s="34">
        <v>19</v>
      </c>
      <c r="B121" s="43" t="s">
        <v>131</v>
      </c>
      <c r="C121" s="115" t="s">
        <v>284</v>
      </c>
      <c r="D121" s="34" t="s">
        <v>93</v>
      </c>
      <c r="E121" s="34">
        <v>1</v>
      </c>
      <c r="F121" s="34" t="s">
        <v>68</v>
      </c>
      <c r="G121" s="34">
        <f t="shared" si="4"/>
        <v>1</v>
      </c>
      <c r="H121" s="34"/>
    </row>
    <row r="122" spans="1:8" s="48" customFormat="1" ht="15" customHeight="1" x14ac:dyDescent="0.35">
      <c r="A122" s="34">
        <v>20</v>
      </c>
      <c r="B122" s="41" t="s">
        <v>119</v>
      </c>
      <c r="C122" s="116" t="s">
        <v>277</v>
      </c>
      <c r="D122" s="34" t="s">
        <v>60</v>
      </c>
      <c r="E122" s="34">
        <v>1</v>
      </c>
      <c r="F122" s="34" t="s">
        <v>68</v>
      </c>
      <c r="G122" s="34">
        <f t="shared" si="4"/>
        <v>1</v>
      </c>
      <c r="H122" s="34"/>
    </row>
    <row r="123" spans="1:8" s="48" customFormat="1" ht="15" customHeight="1" x14ac:dyDescent="0.35">
      <c r="A123" s="34">
        <v>21</v>
      </c>
      <c r="B123" s="50" t="s">
        <v>153</v>
      </c>
      <c r="C123" s="116" t="s">
        <v>298</v>
      </c>
      <c r="D123" s="34" t="s">
        <v>93</v>
      </c>
      <c r="E123" s="34">
        <v>1</v>
      </c>
      <c r="F123" s="34" t="s">
        <v>68</v>
      </c>
      <c r="G123" s="34">
        <f t="shared" si="4"/>
        <v>1</v>
      </c>
      <c r="H123" s="34"/>
    </row>
    <row r="124" spans="1:8" s="48" customFormat="1" ht="15" customHeight="1" x14ac:dyDescent="0.35">
      <c r="A124" s="34">
        <v>22</v>
      </c>
      <c r="B124" s="49" t="s">
        <v>154</v>
      </c>
      <c r="C124" s="116" t="s">
        <v>295</v>
      </c>
      <c r="D124" s="34" t="s">
        <v>93</v>
      </c>
      <c r="E124" s="34">
        <v>1</v>
      </c>
      <c r="F124" s="34" t="s">
        <v>68</v>
      </c>
      <c r="G124" s="34">
        <f t="shared" si="4"/>
        <v>1</v>
      </c>
      <c r="H124" s="34"/>
    </row>
    <row r="125" spans="1:8" s="48" customFormat="1" ht="15" customHeight="1" x14ac:dyDescent="0.35">
      <c r="A125" s="34">
        <v>23</v>
      </c>
      <c r="B125" s="41" t="s">
        <v>155</v>
      </c>
      <c r="C125" s="116" t="s">
        <v>299</v>
      </c>
      <c r="D125" s="34" t="s">
        <v>93</v>
      </c>
      <c r="E125" s="34">
        <v>1</v>
      </c>
      <c r="F125" s="34" t="s">
        <v>68</v>
      </c>
      <c r="G125" s="34">
        <f t="shared" si="4"/>
        <v>1</v>
      </c>
      <c r="H125" s="34"/>
    </row>
    <row r="126" spans="1:8" s="48" customFormat="1" ht="15" customHeight="1" x14ac:dyDescent="0.35">
      <c r="A126" s="34">
        <v>24</v>
      </c>
      <c r="B126" s="49" t="s">
        <v>156</v>
      </c>
      <c r="C126" s="116" t="s">
        <v>300</v>
      </c>
      <c r="D126" s="34" t="s">
        <v>93</v>
      </c>
      <c r="E126" s="34">
        <v>1</v>
      </c>
      <c r="F126" s="34" t="s">
        <v>68</v>
      </c>
      <c r="G126" s="34">
        <f t="shared" si="4"/>
        <v>1</v>
      </c>
      <c r="H126" s="34"/>
    </row>
    <row r="127" spans="1:8" s="48" customFormat="1" ht="15" customHeight="1" x14ac:dyDescent="0.35">
      <c r="A127" s="34">
        <v>25</v>
      </c>
      <c r="B127" s="39" t="s">
        <v>157</v>
      </c>
      <c r="C127" s="126" t="s">
        <v>301</v>
      </c>
      <c r="D127" s="34" t="s">
        <v>60</v>
      </c>
      <c r="E127" s="34">
        <v>1</v>
      </c>
      <c r="F127" s="34" t="s">
        <v>68</v>
      </c>
      <c r="G127" s="34">
        <f t="shared" si="4"/>
        <v>1</v>
      </c>
      <c r="H127" s="34"/>
    </row>
    <row r="128" spans="1:8" s="48" customFormat="1" ht="15" customHeight="1" x14ac:dyDescent="0.35">
      <c r="A128" s="34">
        <v>26</v>
      </c>
      <c r="B128" s="39" t="s">
        <v>122</v>
      </c>
      <c r="C128" s="116" t="s">
        <v>278</v>
      </c>
      <c r="D128" s="34" t="s">
        <v>60</v>
      </c>
      <c r="E128" s="34">
        <v>1</v>
      </c>
      <c r="F128" s="34" t="s">
        <v>68</v>
      </c>
      <c r="G128" s="34">
        <f t="shared" si="4"/>
        <v>1</v>
      </c>
      <c r="H128" s="34"/>
    </row>
    <row r="129" spans="1:8" s="48" customFormat="1" ht="15" customHeight="1" x14ac:dyDescent="0.35">
      <c r="A129" s="34">
        <v>27</v>
      </c>
      <c r="B129" s="43" t="s">
        <v>124</v>
      </c>
      <c r="C129" s="143" t="s">
        <v>266</v>
      </c>
      <c r="D129" s="34" t="s">
        <v>60</v>
      </c>
      <c r="E129" s="34">
        <v>1</v>
      </c>
      <c r="F129" s="34" t="s">
        <v>68</v>
      </c>
      <c r="G129" s="34">
        <f t="shared" si="4"/>
        <v>1</v>
      </c>
      <c r="H129" s="34"/>
    </row>
    <row r="130" spans="1:8" s="48" customFormat="1" ht="15" customHeight="1" x14ac:dyDescent="0.35">
      <c r="A130" s="34">
        <v>28</v>
      </c>
      <c r="B130" s="49" t="s">
        <v>125</v>
      </c>
      <c r="C130" s="116" t="s">
        <v>267</v>
      </c>
      <c r="D130" s="34" t="s">
        <v>93</v>
      </c>
      <c r="E130" s="34">
        <v>1</v>
      </c>
      <c r="F130" s="34" t="s">
        <v>68</v>
      </c>
      <c r="G130" s="34">
        <f t="shared" si="4"/>
        <v>1</v>
      </c>
      <c r="H130" s="34"/>
    </row>
    <row r="131" spans="1:8" s="48" customFormat="1" ht="15" customHeight="1" x14ac:dyDescent="0.35">
      <c r="A131" s="34">
        <v>29</v>
      </c>
      <c r="B131" s="50" t="s">
        <v>158</v>
      </c>
      <c r="C131" s="115" t="s">
        <v>297</v>
      </c>
      <c r="D131" s="34" t="s">
        <v>60</v>
      </c>
      <c r="E131" s="34">
        <v>1</v>
      </c>
      <c r="F131" s="34" t="s">
        <v>68</v>
      </c>
      <c r="G131" s="34">
        <f t="shared" si="4"/>
        <v>1</v>
      </c>
      <c r="H131" s="34"/>
    </row>
    <row r="132" spans="1:8" s="48" customFormat="1" ht="15" customHeight="1" x14ac:dyDescent="0.35">
      <c r="A132" s="34">
        <v>30</v>
      </c>
      <c r="B132" s="43" t="s">
        <v>110</v>
      </c>
      <c r="C132" s="117" t="s">
        <v>271</v>
      </c>
      <c r="D132" s="34" t="s">
        <v>93</v>
      </c>
      <c r="E132" s="34">
        <v>1</v>
      </c>
      <c r="F132" s="34" t="s">
        <v>68</v>
      </c>
      <c r="G132" s="34">
        <f t="shared" si="4"/>
        <v>1</v>
      </c>
      <c r="H132" s="34"/>
    </row>
    <row r="133" spans="1:8" s="120" customFormat="1" ht="15" customHeight="1" x14ac:dyDescent="0.35">
      <c r="A133" s="34">
        <v>31</v>
      </c>
      <c r="B133" s="119" t="s">
        <v>159</v>
      </c>
      <c r="C133" s="116" t="s">
        <v>310</v>
      </c>
      <c r="D133" s="118" t="s">
        <v>60</v>
      </c>
      <c r="E133" s="118">
        <v>1</v>
      </c>
      <c r="F133" s="118" t="s">
        <v>68</v>
      </c>
      <c r="G133" s="118">
        <f t="shared" si="4"/>
        <v>1</v>
      </c>
      <c r="H133" s="118"/>
    </row>
    <row r="134" spans="1:8" s="48" customFormat="1" ht="15" customHeight="1" x14ac:dyDescent="0.35">
      <c r="A134" s="34">
        <v>32</v>
      </c>
      <c r="B134" s="43" t="s">
        <v>160</v>
      </c>
      <c r="C134" s="117" t="s">
        <v>302</v>
      </c>
      <c r="D134" s="34" t="s">
        <v>93</v>
      </c>
      <c r="E134" s="34">
        <v>1</v>
      </c>
      <c r="F134" s="34" t="s">
        <v>68</v>
      </c>
      <c r="G134" s="34">
        <f t="shared" si="4"/>
        <v>1</v>
      </c>
      <c r="H134" s="34"/>
    </row>
    <row r="135" spans="1:8" s="48" customFormat="1" ht="15" customHeight="1" x14ac:dyDescent="0.35">
      <c r="A135" s="100" t="s">
        <v>161</v>
      </c>
      <c r="B135" s="100"/>
      <c r="C135" s="100"/>
      <c r="D135" s="100"/>
      <c r="E135" s="100"/>
      <c r="F135" s="100"/>
      <c r="G135" s="100"/>
      <c r="H135" s="100"/>
    </row>
    <row r="136" spans="1:8" s="48" customFormat="1" ht="15" customHeight="1" x14ac:dyDescent="0.35">
      <c r="A136" s="34">
        <v>1</v>
      </c>
      <c r="B136" s="43" t="s">
        <v>162</v>
      </c>
      <c r="C136" s="144" t="s">
        <v>303</v>
      </c>
      <c r="D136" s="34" t="s">
        <v>60</v>
      </c>
      <c r="E136" s="34">
        <v>1</v>
      </c>
      <c r="F136" s="34" t="s">
        <v>68</v>
      </c>
      <c r="G136" s="34">
        <f>E136</f>
        <v>1</v>
      </c>
      <c r="H136" s="34"/>
    </row>
    <row r="137" spans="1:8" s="48" customFormat="1" ht="15" customHeight="1" x14ac:dyDescent="0.35">
      <c r="A137" s="34">
        <v>2</v>
      </c>
      <c r="B137" s="43" t="s">
        <v>163</v>
      </c>
      <c r="C137" s="122" t="s">
        <v>288</v>
      </c>
      <c r="D137" s="34" t="s">
        <v>60</v>
      </c>
      <c r="E137" s="34">
        <v>1</v>
      </c>
      <c r="F137" s="34" t="s">
        <v>68</v>
      </c>
      <c r="G137" s="34">
        <f t="shared" ref="G137:G164" si="5">E137</f>
        <v>1</v>
      </c>
      <c r="H137" s="34"/>
    </row>
    <row r="138" spans="1:8" s="48" customFormat="1" ht="15" customHeight="1" x14ac:dyDescent="0.35">
      <c r="A138" s="34">
        <v>3</v>
      </c>
      <c r="B138" s="43" t="s">
        <v>164</v>
      </c>
      <c r="C138" s="122" t="s">
        <v>289</v>
      </c>
      <c r="D138" s="34" t="s">
        <v>60</v>
      </c>
      <c r="E138" s="34">
        <v>1</v>
      </c>
      <c r="F138" s="34" t="s">
        <v>165</v>
      </c>
      <c r="G138" s="34">
        <f t="shared" si="5"/>
        <v>1</v>
      </c>
      <c r="H138" s="34"/>
    </row>
    <row r="139" spans="1:8" s="48" customFormat="1" ht="15" customHeight="1" x14ac:dyDescent="0.35">
      <c r="A139" s="34">
        <v>4</v>
      </c>
      <c r="B139" s="43" t="s">
        <v>166</v>
      </c>
      <c r="C139" s="122" t="s">
        <v>304</v>
      </c>
      <c r="D139" s="34" t="s">
        <v>116</v>
      </c>
      <c r="E139" s="34">
        <v>1</v>
      </c>
      <c r="F139" s="34" t="s">
        <v>61</v>
      </c>
      <c r="G139" s="34">
        <f t="shared" si="5"/>
        <v>1</v>
      </c>
      <c r="H139" s="34"/>
    </row>
    <row r="140" spans="1:8" s="48" customFormat="1" ht="15" customHeight="1" x14ac:dyDescent="0.35">
      <c r="A140" s="34">
        <v>5</v>
      </c>
      <c r="B140" s="43" t="s">
        <v>108</v>
      </c>
      <c r="C140" s="116" t="s">
        <v>269</v>
      </c>
      <c r="D140" s="34" t="s">
        <v>93</v>
      </c>
      <c r="E140" s="34">
        <v>1</v>
      </c>
      <c r="F140" s="34" t="s">
        <v>61</v>
      </c>
      <c r="G140" s="34">
        <f t="shared" si="5"/>
        <v>1</v>
      </c>
      <c r="H140" s="34"/>
    </row>
    <row r="141" spans="1:8" s="48" customFormat="1" ht="15" customHeight="1" x14ac:dyDescent="0.35">
      <c r="A141" s="34">
        <v>6</v>
      </c>
      <c r="B141" s="43" t="s">
        <v>167</v>
      </c>
      <c r="C141" s="122" t="s">
        <v>305</v>
      </c>
      <c r="D141" s="34" t="s">
        <v>93</v>
      </c>
      <c r="E141" s="34">
        <v>1</v>
      </c>
      <c r="F141" s="34" t="s">
        <v>61</v>
      </c>
      <c r="G141" s="34">
        <f t="shared" si="5"/>
        <v>1</v>
      </c>
      <c r="H141" s="34"/>
    </row>
    <row r="142" spans="1:8" s="48" customFormat="1" ht="15" customHeight="1" x14ac:dyDescent="0.35">
      <c r="A142" s="34">
        <v>7</v>
      </c>
      <c r="B142" s="43" t="s">
        <v>168</v>
      </c>
      <c r="C142" s="144" t="s">
        <v>306</v>
      </c>
      <c r="D142" s="34" t="s">
        <v>93</v>
      </c>
      <c r="E142" s="34">
        <v>1</v>
      </c>
      <c r="F142" s="34" t="s">
        <v>61</v>
      </c>
      <c r="G142" s="34">
        <f t="shared" si="5"/>
        <v>1</v>
      </c>
      <c r="H142" s="34"/>
    </row>
    <row r="143" spans="1:8" s="48" customFormat="1" ht="15" customHeight="1" x14ac:dyDescent="0.35">
      <c r="A143" s="34">
        <v>8</v>
      </c>
      <c r="B143" s="43" t="s">
        <v>115</v>
      </c>
      <c r="C143" s="117" t="s">
        <v>274</v>
      </c>
      <c r="D143" s="34" t="s">
        <v>93</v>
      </c>
      <c r="E143" s="34">
        <v>1</v>
      </c>
      <c r="F143" s="34" t="s">
        <v>61</v>
      </c>
      <c r="G143" s="34">
        <f t="shared" si="5"/>
        <v>1</v>
      </c>
      <c r="H143" s="34"/>
    </row>
    <row r="144" spans="1:8" s="48" customFormat="1" ht="15" customHeight="1" x14ac:dyDescent="0.35">
      <c r="A144" s="34">
        <v>9</v>
      </c>
      <c r="B144" s="43" t="s">
        <v>128</v>
      </c>
      <c r="C144" s="145" t="s">
        <v>283</v>
      </c>
      <c r="D144" s="34" t="s">
        <v>93</v>
      </c>
      <c r="E144" s="34">
        <v>1</v>
      </c>
      <c r="F144" s="34" t="s">
        <v>61</v>
      </c>
      <c r="G144" s="34">
        <f t="shared" si="5"/>
        <v>1</v>
      </c>
      <c r="H144" s="34"/>
    </row>
    <row r="145" spans="1:8" s="48" customFormat="1" ht="15" customHeight="1" x14ac:dyDescent="0.35">
      <c r="A145" s="34">
        <v>10</v>
      </c>
      <c r="B145" s="43" t="s">
        <v>129</v>
      </c>
      <c r="C145" s="146"/>
      <c r="D145" s="34" t="s">
        <v>93</v>
      </c>
      <c r="E145" s="34">
        <v>1</v>
      </c>
      <c r="F145" s="34" t="s">
        <v>61</v>
      </c>
      <c r="G145" s="34">
        <f t="shared" si="5"/>
        <v>1</v>
      </c>
      <c r="H145" s="34"/>
    </row>
    <row r="146" spans="1:8" s="48" customFormat="1" ht="15" customHeight="1" x14ac:dyDescent="0.35">
      <c r="A146" s="34">
        <v>11</v>
      </c>
      <c r="B146" s="43" t="s">
        <v>130</v>
      </c>
      <c r="C146" s="146"/>
      <c r="D146" s="34" t="s">
        <v>93</v>
      </c>
      <c r="E146" s="34">
        <v>1</v>
      </c>
      <c r="F146" s="34" t="s">
        <v>61</v>
      </c>
      <c r="G146" s="34">
        <f t="shared" si="5"/>
        <v>1</v>
      </c>
      <c r="H146" s="34"/>
    </row>
    <row r="147" spans="1:8" s="48" customFormat="1" ht="15" customHeight="1" x14ac:dyDescent="0.35">
      <c r="A147" s="34">
        <v>12</v>
      </c>
      <c r="B147" s="51" t="s">
        <v>151</v>
      </c>
      <c r="C147" s="117" t="s">
        <v>296</v>
      </c>
      <c r="D147" s="34" t="s">
        <v>93</v>
      </c>
      <c r="E147" s="34">
        <v>1</v>
      </c>
      <c r="F147" s="34" t="s">
        <v>61</v>
      </c>
      <c r="G147" s="34">
        <f t="shared" si="5"/>
        <v>1</v>
      </c>
      <c r="H147" s="34"/>
    </row>
    <row r="148" spans="1:8" s="48" customFormat="1" ht="15" customHeight="1" x14ac:dyDescent="0.35">
      <c r="A148" s="34">
        <v>13</v>
      </c>
      <c r="B148" s="41" t="s">
        <v>169</v>
      </c>
      <c r="C148" s="122" t="s">
        <v>307</v>
      </c>
      <c r="D148" s="34" t="s">
        <v>93</v>
      </c>
      <c r="E148" s="34">
        <v>1</v>
      </c>
      <c r="F148" s="34" t="s">
        <v>61</v>
      </c>
      <c r="G148" s="34">
        <f t="shared" si="5"/>
        <v>1</v>
      </c>
      <c r="H148" s="34"/>
    </row>
    <row r="149" spans="1:8" s="48" customFormat="1" ht="15" customHeight="1" x14ac:dyDescent="0.35">
      <c r="A149" s="34">
        <v>14</v>
      </c>
      <c r="B149" s="41" t="s">
        <v>118</v>
      </c>
      <c r="C149" s="116" t="s">
        <v>276</v>
      </c>
      <c r="D149" s="34" t="s">
        <v>93</v>
      </c>
      <c r="E149" s="34">
        <v>1</v>
      </c>
      <c r="F149" s="34" t="s">
        <v>61</v>
      </c>
      <c r="G149" s="34">
        <f t="shared" si="5"/>
        <v>1</v>
      </c>
      <c r="H149" s="34"/>
    </row>
    <row r="150" spans="1:8" s="48" customFormat="1" ht="15" customHeight="1" x14ac:dyDescent="0.35">
      <c r="A150" s="34">
        <v>15</v>
      </c>
      <c r="B150" s="41" t="s">
        <v>119</v>
      </c>
      <c r="C150" s="116" t="s">
        <v>277</v>
      </c>
      <c r="D150" s="34" t="s">
        <v>60</v>
      </c>
      <c r="E150" s="34">
        <v>1</v>
      </c>
      <c r="F150" s="34" t="s">
        <v>61</v>
      </c>
      <c r="G150" s="34">
        <f t="shared" si="5"/>
        <v>1</v>
      </c>
      <c r="H150" s="34"/>
    </row>
    <row r="151" spans="1:8" s="48" customFormat="1" ht="15" customHeight="1" x14ac:dyDescent="0.35">
      <c r="A151" s="34">
        <v>16</v>
      </c>
      <c r="B151" s="49" t="s">
        <v>121</v>
      </c>
      <c r="C151" s="116" t="s">
        <v>265</v>
      </c>
      <c r="D151" s="34" t="s">
        <v>93</v>
      </c>
      <c r="E151" s="34">
        <v>1</v>
      </c>
      <c r="F151" s="34" t="s">
        <v>61</v>
      </c>
      <c r="G151" s="34">
        <f t="shared" si="5"/>
        <v>1</v>
      </c>
      <c r="H151" s="34"/>
    </row>
    <row r="152" spans="1:8" s="48" customFormat="1" ht="15" customHeight="1" x14ac:dyDescent="0.35">
      <c r="A152" s="34">
        <v>17</v>
      </c>
      <c r="B152" s="50" t="s">
        <v>153</v>
      </c>
      <c r="C152" s="116" t="s">
        <v>298</v>
      </c>
      <c r="D152" s="34" t="s">
        <v>93</v>
      </c>
      <c r="E152" s="34">
        <v>1</v>
      </c>
      <c r="F152" s="34" t="s">
        <v>61</v>
      </c>
      <c r="G152" s="34">
        <f t="shared" si="5"/>
        <v>1</v>
      </c>
      <c r="H152" s="34"/>
    </row>
    <row r="153" spans="1:8" s="48" customFormat="1" ht="15" customHeight="1" x14ac:dyDescent="0.35">
      <c r="A153" s="34">
        <v>18</v>
      </c>
      <c r="B153" s="49" t="s">
        <v>170</v>
      </c>
      <c r="C153" s="122" t="s">
        <v>308</v>
      </c>
      <c r="D153" s="34" t="s">
        <v>93</v>
      </c>
      <c r="E153" s="34">
        <v>1</v>
      </c>
      <c r="F153" s="34" t="s">
        <v>61</v>
      </c>
      <c r="G153" s="34">
        <f t="shared" si="5"/>
        <v>1</v>
      </c>
      <c r="H153" s="34"/>
    </row>
    <row r="154" spans="1:8" s="48" customFormat="1" ht="15" customHeight="1" x14ac:dyDescent="0.35">
      <c r="A154" s="34">
        <v>19</v>
      </c>
      <c r="B154" s="41" t="s">
        <v>155</v>
      </c>
      <c r="C154" s="116" t="s">
        <v>299</v>
      </c>
      <c r="D154" s="34" t="s">
        <v>93</v>
      </c>
      <c r="E154" s="34">
        <v>1</v>
      </c>
      <c r="F154" s="34" t="s">
        <v>61</v>
      </c>
      <c r="G154" s="34">
        <f t="shared" si="5"/>
        <v>1</v>
      </c>
      <c r="H154" s="34"/>
    </row>
    <row r="155" spans="1:8" s="48" customFormat="1" ht="15" customHeight="1" x14ac:dyDescent="0.35">
      <c r="A155" s="34">
        <v>20</v>
      </c>
      <c r="B155" s="39" t="s">
        <v>122</v>
      </c>
      <c r="C155" s="116" t="s">
        <v>278</v>
      </c>
      <c r="D155" s="34" t="s">
        <v>93</v>
      </c>
      <c r="E155" s="34">
        <v>1</v>
      </c>
      <c r="F155" s="34" t="s">
        <v>61</v>
      </c>
      <c r="G155" s="34">
        <f t="shared" si="5"/>
        <v>1</v>
      </c>
      <c r="H155" s="34"/>
    </row>
    <row r="156" spans="1:8" s="48" customFormat="1" ht="15" customHeight="1" x14ac:dyDescent="0.35">
      <c r="A156" s="34">
        <v>21</v>
      </c>
      <c r="B156" s="50" t="s">
        <v>123</v>
      </c>
      <c r="C156" s="116" t="s">
        <v>279</v>
      </c>
      <c r="D156" s="34" t="s">
        <v>93</v>
      </c>
      <c r="E156" s="34">
        <v>1</v>
      </c>
      <c r="F156" s="34" t="s">
        <v>61</v>
      </c>
      <c r="G156" s="34">
        <f t="shared" si="5"/>
        <v>1</v>
      </c>
      <c r="H156" s="34"/>
    </row>
    <row r="157" spans="1:8" s="48" customFormat="1" ht="15" customHeight="1" x14ac:dyDescent="0.35">
      <c r="A157" s="34">
        <v>22</v>
      </c>
      <c r="B157" s="49" t="s">
        <v>171</v>
      </c>
      <c r="C157" s="122" t="s">
        <v>309</v>
      </c>
      <c r="D157" s="34" t="s">
        <v>60</v>
      </c>
      <c r="E157" s="34">
        <v>1</v>
      </c>
      <c r="F157" s="34" t="s">
        <v>61</v>
      </c>
      <c r="G157" s="34">
        <f t="shared" si="5"/>
        <v>1</v>
      </c>
      <c r="H157" s="34"/>
    </row>
    <row r="158" spans="1:8" s="48" customFormat="1" ht="15" customHeight="1" x14ac:dyDescent="0.35">
      <c r="A158" s="34">
        <v>23</v>
      </c>
      <c r="B158" s="43" t="s">
        <v>124</v>
      </c>
      <c r="C158" s="143" t="s">
        <v>266</v>
      </c>
      <c r="D158" s="34" t="s">
        <v>60</v>
      </c>
      <c r="E158" s="34">
        <v>1</v>
      </c>
      <c r="F158" s="34" t="s">
        <v>61</v>
      </c>
      <c r="G158" s="34">
        <f t="shared" si="5"/>
        <v>1</v>
      </c>
      <c r="H158" s="34"/>
    </row>
    <row r="159" spans="1:8" s="48" customFormat="1" ht="15" customHeight="1" x14ac:dyDescent="0.35">
      <c r="A159" s="34">
        <v>24</v>
      </c>
      <c r="B159" s="49" t="s">
        <v>125</v>
      </c>
      <c r="C159" s="116" t="s">
        <v>267</v>
      </c>
      <c r="D159" s="34" t="s">
        <v>93</v>
      </c>
      <c r="E159" s="34">
        <v>1</v>
      </c>
      <c r="F159" s="34" t="s">
        <v>61</v>
      </c>
      <c r="G159" s="34">
        <f t="shared" si="5"/>
        <v>1</v>
      </c>
      <c r="H159" s="34"/>
    </row>
    <row r="160" spans="1:8" s="48" customFormat="1" ht="15" customHeight="1" x14ac:dyDescent="0.35">
      <c r="A160" s="34">
        <v>25</v>
      </c>
      <c r="B160" s="51" t="s">
        <v>152</v>
      </c>
      <c r="C160" s="115" t="s">
        <v>297</v>
      </c>
      <c r="D160" s="34" t="s">
        <v>60</v>
      </c>
      <c r="E160" s="34">
        <v>1</v>
      </c>
      <c r="F160" s="34" t="s">
        <v>61</v>
      </c>
      <c r="G160" s="34">
        <f t="shared" si="5"/>
        <v>1</v>
      </c>
      <c r="H160" s="34"/>
    </row>
    <row r="161" spans="1:8" s="48" customFormat="1" ht="15" customHeight="1" x14ac:dyDescent="0.35">
      <c r="A161" s="34">
        <v>26</v>
      </c>
      <c r="B161" s="43" t="s">
        <v>159</v>
      </c>
      <c r="C161" s="116" t="s">
        <v>310</v>
      </c>
      <c r="D161" s="34" t="s">
        <v>60</v>
      </c>
      <c r="E161" s="34">
        <v>1</v>
      </c>
      <c r="F161" s="34" t="s">
        <v>61</v>
      </c>
      <c r="G161" s="34">
        <f t="shared" si="5"/>
        <v>1</v>
      </c>
      <c r="H161" s="34"/>
    </row>
    <row r="162" spans="1:8" s="48" customFormat="1" ht="15" customHeight="1" x14ac:dyDescent="0.35">
      <c r="A162" s="34">
        <v>27</v>
      </c>
      <c r="B162" s="43" t="s">
        <v>110</v>
      </c>
      <c r="C162" s="117" t="s">
        <v>271</v>
      </c>
      <c r="D162" s="34" t="s">
        <v>60</v>
      </c>
      <c r="E162" s="34">
        <v>1</v>
      </c>
      <c r="F162" s="34" t="s">
        <v>61</v>
      </c>
      <c r="G162" s="34">
        <f t="shared" si="5"/>
        <v>1</v>
      </c>
      <c r="H162" s="34"/>
    </row>
    <row r="163" spans="1:8" s="48" customFormat="1" ht="15" customHeight="1" x14ac:dyDescent="0.35">
      <c r="A163" s="34">
        <v>28</v>
      </c>
      <c r="B163" s="43" t="s">
        <v>160</v>
      </c>
      <c r="C163" s="117" t="s">
        <v>302</v>
      </c>
      <c r="D163" s="34" t="s">
        <v>93</v>
      </c>
      <c r="E163" s="34">
        <v>1</v>
      </c>
      <c r="F163" s="34" t="s">
        <v>61</v>
      </c>
      <c r="G163" s="34">
        <f t="shared" si="5"/>
        <v>1</v>
      </c>
      <c r="H163" s="34"/>
    </row>
    <row r="164" spans="1:8" s="48" customFormat="1" ht="15" customHeight="1" x14ac:dyDescent="0.35">
      <c r="A164" s="34">
        <v>29</v>
      </c>
      <c r="B164" s="43" t="s">
        <v>131</v>
      </c>
      <c r="C164" s="115" t="s">
        <v>284</v>
      </c>
      <c r="D164" s="34" t="s">
        <v>93</v>
      </c>
      <c r="E164" s="34">
        <v>1</v>
      </c>
      <c r="F164" s="34" t="s">
        <v>61</v>
      </c>
      <c r="G164" s="34">
        <f t="shared" si="5"/>
        <v>1</v>
      </c>
      <c r="H164" s="34"/>
    </row>
    <row r="165" spans="1:8" s="48" customFormat="1" x14ac:dyDescent="0.35">
      <c r="A165" s="102" t="s">
        <v>176</v>
      </c>
      <c r="B165" s="102"/>
      <c r="C165" s="102"/>
      <c r="D165" s="102"/>
      <c r="E165" s="102"/>
      <c r="F165" s="102"/>
      <c r="G165" s="102"/>
      <c r="H165" s="102"/>
    </row>
    <row r="166" spans="1:8" s="48" customFormat="1" ht="15.5" customHeight="1" x14ac:dyDescent="0.35">
      <c r="A166" s="34">
        <v>1</v>
      </c>
      <c r="B166" s="43" t="s">
        <v>311</v>
      </c>
      <c r="C166" s="115" t="s">
        <v>312</v>
      </c>
      <c r="D166" s="34" t="s">
        <v>60</v>
      </c>
      <c r="E166" s="34">
        <v>1</v>
      </c>
      <c r="F166" s="34"/>
      <c r="G166" s="34"/>
      <c r="H166" s="34"/>
    </row>
    <row r="167" spans="1:8" s="48" customFormat="1" ht="15.5" customHeight="1" x14ac:dyDescent="0.35">
      <c r="A167" s="34">
        <v>2</v>
      </c>
      <c r="B167" s="43" t="s">
        <v>108</v>
      </c>
      <c r="C167" s="116" t="s">
        <v>269</v>
      </c>
      <c r="D167" s="34" t="s">
        <v>93</v>
      </c>
      <c r="E167" s="34">
        <v>1</v>
      </c>
      <c r="F167" s="34" t="s">
        <v>61</v>
      </c>
      <c r="G167" s="34">
        <f t="shared" ref="G167" si="6">E167</f>
        <v>1</v>
      </c>
      <c r="H167" s="34"/>
    </row>
    <row r="168" spans="1:8" s="48" customFormat="1" ht="15.5" customHeight="1" x14ac:dyDescent="0.35">
      <c r="A168" s="34">
        <v>3</v>
      </c>
      <c r="B168" s="43" t="s">
        <v>92</v>
      </c>
      <c r="C168" s="116" t="s">
        <v>250</v>
      </c>
      <c r="D168" s="34" t="s">
        <v>93</v>
      </c>
      <c r="E168" s="34">
        <v>1</v>
      </c>
      <c r="F168" s="34" t="s">
        <v>61</v>
      </c>
      <c r="G168" s="34">
        <v>1</v>
      </c>
      <c r="H168" s="34"/>
    </row>
    <row r="169" spans="1:8" s="48" customFormat="1" ht="15.5" customHeight="1" x14ac:dyDescent="0.35">
      <c r="A169" s="34">
        <v>4</v>
      </c>
      <c r="B169" s="43" t="s">
        <v>99</v>
      </c>
      <c r="C169" s="116" t="s">
        <v>255</v>
      </c>
      <c r="D169" s="34" t="s">
        <v>93</v>
      </c>
      <c r="E169" s="34">
        <v>1</v>
      </c>
      <c r="F169" s="34" t="s">
        <v>61</v>
      </c>
      <c r="G169" s="34">
        <v>1</v>
      </c>
      <c r="H169" s="34"/>
    </row>
    <row r="170" spans="1:8" s="48" customFormat="1" ht="15.5" customHeight="1" x14ac:dyDescent="0.35">
      <c r="A170" s="34">
        <v>5</v>
      </c>
      <c r="B170" s="43" t="s">
        <v>177</v>
      </c>
      <c r="C170" s="116" t="s">
        <v>253</v>
      </c>
      <c r="D170" s="34" t="s">
        <v>60</v>
      </c>
      <c r="E170" s="34">
        <v>1</v>
      </c>
      <c r="F170" s="34" t="s">
        <v>61</v>
      </c>
      <c r="G170" s="34">
        <v>1</v>
      </c>
      <c r="H170" s="34"/>
    </row>
    <row r="171" spans="1:8" s="48" customFormat="1" ht="15.5" customHeight="1" x14ac:dyDescent="0.35">
      <c r="A171" s="34">
        <v>6</v>
      </c>
      <c r="B171" s="43" t="s">
        <v>140</v>
      </c>
      <c r="C171" s="117" t="s">
        <v>286</v>
      </c>
      <c r="D171" s="34" t="s">
        <v>93</v>
      </c>
      <c r="E171" s="34">
        <v>1</v>
      </c>
      <c r="F171" s="34" t="s">
        <v>61</v>
      </c>
      <c r="G171" s="34">
        <v>1</v>
      </c>
      <c r="H171" s="34"/>
    </row>
    <row r="172" spans="1:8" s="48" customFormat="1" x14ac:dyDescent="0.35">
      <c r="A172" s="102" t="s">
        <v>178</v>
      </c>
      <c r="B172" s="102"/>
      <c r="C172" s="102"/>
      <c r="D172" s="102"/>
      <c r="E172" s="102"/>
      <c r="F172" s="102"/>
      <c r="G172" s="102"/>
      <c r="H172" s="102"/>
    </row>
    <row r="173" spans="1:8" s="48" customFormat="1" x14ac:dyDescent="0.35">
      <c r="A173" s="34">
        <v>1</v>
      </c>
      <c r="B173" s="32" t="s">
        <v>179</v>
      </c>
      <c r="C173" s="52" t="s">
        <v>180</v>
      </c>
      <c r="D173" s="34" t="s">
        <v>181</v>
      </c>
      <c r="E173" s="34">
        <v>1</v>
      </c>
      <c r="F173" s="34" t="s">
        <v>61</v>
      </c>
      <c r="G173" s="34">
        <v>1</v>
      </c>
      <c r="H173" s="34"/>
    </row>
    <row r="174" spans="1:8" s="48" customFormat="1" x14ac:dyDescent="0.35">
      <c r="A174" s="34">
        <v>2</v>
      </c>
      <c r="B174" s="32" t="s">
        <v>182</v>
      </c>
      <c r="C174" s="52" t="s">
        <v>183</v>
      </c>
      <c r="D174" s="34" t="s">
        <v>181</v>
      </c>
      <c r="E174" s="34">
        <v>1</v>
      </c>
      <c r="F174" s="45" t="s">
        <v>91</v>
      </c>
      <c r="G174" s="34">
        <v>1</v>
      </c>
      <c r="H174" s="34"/>
    </row>
    <row r="175" spans="1:8" s="48" customFormat="1" ht="20.5" x14ac:dyDescent="0.35">
      <c r="A175" s="103" t="s">
        <v>7</v>
      </c>
      <c r="B175" s="104"/>
      <c r="C175" s="104"/>
      <c r="D175" s="104"/>
      <c r="E175" s="104"/>
      <c r="F175" s="104"/>
      <c r="G175" s="104"/>
      <c r="H175" s="104"/>
    </row>
    <row r="176" spans="1:8" s="48" customFormat="1" ht="15.5" customHeight="1" x14ac:dyDescent="0.35">
      <c r="A176" s="2" t="s">
        <v>6</v>
      </c>
      <c r="B176" s="2" t="s">
        <v>5</v>
      </c>
      <c r="C176" s="112" t="s">
        <v>4</v>
      </c>
      <c r="D176" s="2" t="s">
        <v>3</v>
      </c>
      <c r="E176" s="2" t="s">
        <v>2</v>
      </c>
      <c r="F176" s="2" t="s">
        <v>1</v>
      </c>
      <c r="G176" s="2" t="s">
        <v>0</v>
      </c>
      <c r="H176" s="2" t="s">
        <v>11</v>
      </c>
    </row>
    <row r="177" spans="1:8" s="48" customFormat="1" ht="15.5" customHeight="1" x14ac:dyDescent="0.35">
      <c r="A177" s="53">
        <v>1</v>
      </c>
      <c r="B177" s="33" t="s">
        <v>76</v>
      </c>
      <c r="C177" s="113" t="s">
        <v>242</v>
      </c>
      <c r="D177" s="33" t="s">
        <v>172</v>
      </c>
      <c r="E177" s="33">
        <v>2</v>
      </c>
      <c r="F177" s="33" t="s">
        <v>61</v>
      </c>
      <c r="G177" s="33">
        <v>2</v>
      </c>
      <c r="H177" s="2"/>
    </row>
    <row r="178" spans="1:8" s="48" customFormat="1" ht="15.5" customHeight="1" x14ac:dyDescent="0.35">
      <c r="A178" s="53">
        <v>2</v>
      </c>
      <c r="B178" s="33" t="s">
        <v>77</v>
      </c>
      <c r="C178" s="113" t="s">
        <v>243</v>
      </c>
      <c r="D178" s="33" t="s">
        <v>172</v>
      </c>
      <c r="E178" s="33">
        <v>2</v>
      </c>
      <c r="F178" s="33" t="s">
        <v>61</v>
      </c>
      <c r="G178" s="33">
        <v>2</v>
      </c>
      <c r="H178" s="2"/>
    </row>
    <row r="179" spans="1:8" s="48" customFormat="1" ht="15.5" customHeight="1" x14ac:dyDescent="0.35">
      <c r="A179" s="53">
        <v>3</v>
      </c>
      <c r="B179" s="33" t="s">
        <v>78</v>
      </c>
      <c r="C179" s="113" t="s">
        <v>244</v>
      </c>
      <c r="D179" s="33" t="s">
        <v>172</v>
      </c>
      <c r="E179" s="33">
        <v>1</v>
      </c>
      <c r="F179" s="33" t="s">
        <v>61</v>
      </c>
      <c r="G179" s="33">
        <f>E179</f>
        <v>1</v>
      </c>
      <c r="H179" s="2"/>
    </row>
    <row r="180" spans="1:8" s="48" customFormat="1" ht="15.5" customHeight="1" x14ac:dyDescent="0.35">
      <c r="A180" s="23">
        <v>4</v>
      </c>
      <c r="B180" s="33" t="s">
        <v>173</v>
      </c>
      <c r="C180" s="114" t="s">
        <v>174</v>
      </c>
      <c r="D180" s="33" t="s">
        <v>172</v>
      </c>
      <c r="E180" s="33">
        <v>1</v>
      </c>
      <c r="F180" s="33" t="s">
        <v>165</v>
      </c>
      <c r="G180" s="33" t="s">
        <v>175</v>
      </c>
      <c r="H180" s="19"/>
    </row>
  </sheetData>
  <mergeCells count="48">
    <mergeCell ref="A172:H172"/>
    <mergeCell ref="A175:H175"/>
    <mergeCell ref="A135:H135"/>
    <mergeCell ref="C144:C146"/>
    <mergeCell ref="A165:H165"/>
    <mergeCell ref="C15:H15"/>
    <mergeCell ref="A11:B11"/>
    <mergeCell ref="C11:D11"/>
    <mergeCell ref="E11:F11"/>
    <mergeCell ref="G11:H11"/>
    <mergeCell ref="A12:B12"/>
    <mergeCell ref="C12:H12"/>
    <mergeCell ref="A14:B14"/>
    <mergeCell ref="C14:H14"/>
    <mergeCell ref="A7:B7"/>
    <mergeCell ref="C7:H7"/>
    <mergeCell ref="A8:C8"/>
    <mergeCell ref="A20:H20"/>
    <mergeCell ref="A21:H21"/>
    <mergeCell ref="A17:H17"/>
    <mergeCell ref="D8:H8"/>
    <mergeCell ref="A9:B9"/>
    <mergeCell ref="C9:H9"/>
    <mergeCell ref="A10:B10"/>
    <mergeCell ref="C10:D10"/>
    <mergeCell ref="E10:F10"/>
    <mergeCell ref="G10:H10"/>
    <mergeCell ref="A13:B13"/>
    <mergeCell ref="C13:H13"/>
    <mergeCell ref="A15:B15"/>
    <mergeCell ref="A1:H1"/>
    <mergeCell ref="A5:H5"/>
    <mergeCell ref="A6:H6"/>
    <mergeCell ref="A2:H2"/>
    <mergeCell ref="A3:H3"/>
    <mergeCell ref="A4:H4"/>
    <mergeCell ref="A16:H16"/>
    <mergeCell ref="A23:H23"/>
    <mergeCell ref="A18:H18"/>
    <mergeCell ref="A22:H22"/>
    <mergeCell ref="C111:C113"/>
    <mergeCell ref="A49:H49"/>
    <mergeCell ref="A78:H78"/>
    <mergeCell ref="A102:H102"/>
    <mergeCell ref="A27:H27"/>
    <mergeCell ref="A19:H19"/>
    <mergeCell ref="A24:H24"/>
    <mergeCell ref="A25:H25"/>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C103:C105 C108 C137:C138"/>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6"/>
  <sheetViews>
    <sheetView topLeftCell="A46" zoomScaleNormal="160" workbookViewId="0">
      <selection activeCell="D104" sqref="D104"/>
    </sheetView>
  </sheetViews>
  <sheetFormatPr defaultColWidth="14.453125" defaultRowHeight="14.5" x14ac:dyDescent="0.35"/>
  <cols>
    <col min="1" max="1" width="5.1796875" style="10" customWidth="1"/>
    <col min="2" max="2" width="52" style="10" customWidth="1"/>
    <col min="3" max="3" width="27.453125" style="10" customWidth="1"/>
    <col min="4" max="4" width="22" style="10" customWidth="1"/>
    <col min="5" max="5" width="15.453125" style="10" customWidth="1"/>
    <col min="6" max="6" width="23.453125" style="10" bestFit="1" customWidth="1"/>
    <col min="7" max="7" width="14.453125" style="10" customWidth="1"/>
    <col min="8" max="8" width="25" style="10" bestFit="1" customWidth="1"/>
    <col min="9" max="10" width="8.7265625" style="1" customWidth="1"/>
    <col min="11" max="16384" width="14.453125" style="1"/>
  </cols>
  <sheetData>
    <row r="1" spans="1:8" x14ac:dyDescent="0.35">
      <c r="A1" s="94" t="s">
        <v>10</v>
      </c>
      <c r="B1" s="95"/>
      <c r="C1" s="95"/>
      <c r="D1" s="95"/>
      <c r="E1" s="95"/>
      <c r="F1" s="95"/>
      <c r="G1" s="95"/>
      <c r="H1" s="95"/>
    </row>
    <row r="2" spans="1:8" ht="20.5" x14ac:dyDescent="0.45">
      <c r="A2" s="97" t="s">
        <v>32</v>
      </c>
      <c r="B2" s="97"/>
      <c r="C2" s="97"/>
      <c r="D2" s="97"/>
      <c r="E2" s="97"/>
      <c r="F2" s="97"/>
      <c r="G2" s="97"/>
      <c r="H2" s="97"/>
    </row>
    <row r="3" spans="1:8" ht="20.5" x14ac:dyDescent="0.35">
      <c r="A3" s="98" t="str">
        <f>'Информация о Чемпионате'!B4</f>
        <v>региональный</v>
      </c>
      <c r="B3" s="98"/>
      <c r="C3" s="98"/>
      <c r="D3" s="98"/>
      <c r="E3" s="98"/>
      <c r="F3" s="98"/>
      <c r="G3" s="98"/>
      <c r="H3" s="98"/>
    </row>
    <row r="4" spans="1:8" ht="20.5" x14ac:dyDescent="0.45">
      <c r="A4" s="97" t="s">
        <v>33</v>
      </c>
      <c r="B4" s="97"/>
      <c r="C4" s="97"/>
      <c r="D4" s="97"/>
      <c r="E4" s="97"/>
      <c r="F4" s="97"/>
      <c r="G4" s="97"/>
      <c r="H4" s="97"/>
    </row>
    <row r="5" spans="1:8" ht="20" x14ac:dyDescent="0.35">
      <c r="A5" s="96" t="str">
        <f>'Информация о Чемпионате'!B3</f>
        <v>Обслуживание грузовой техники</v>
      </c>
      <c r="B5" s="96"/>
      <c r="C5" s="96"/>
      <c r="D5" s="96"/>
      <c r="E5" s="96"/>
      <c r="F5" s="96"/>
      <c r="G5" s="96"/>
      <c r="H5" s="96"/>
    </row>
    <row r="6" spans="1:8" x14ac:dyDescent="0.35">
      <c r="A6" s="85" t="s">
        <v>12</v>
      </c>
      <c r="B6" s="95"/>
      <c r="C6" s="95"/>
      <c r="D6" s="95"/>
      <c r="E6" s="95"/>
      <c r="F6" s="95"/>
      <c r="G6" s="95"/>
      <c r="H6" s="95"/>
    </row>
    <row r="7" spans="1:8" ht="15.5" x14ac:dyDescent="0.35">
      <c r="A7" s="85" t="s">
        <v>30</v>
      </c>
      <c r="B7" s="85"/>
      <c r="C7" s="99" t="str">
        <f>'Информация о Чемпионате'!B5</f>
        <v>Волгоградская область</v>
      </c>
      <c r="D7" s="99"/>
      <c r="E7" s="99"/>
      <c r="F7" s="99"/>
      <c r="G7" s="99"/>
      <c r="H7" s="99"/>
    </row>
    <row r="8" spans="1:8" ht="15.5" x14ac:dyDescent="0.35">
      <c r="A8" s="85" t="s">
        <v>31</v>
      </c>
      <c r="B8" s="85"/>
      <c r="C8" s="85"/>
      <c r="D8" s="99" t="str">
        <f>'Информация о Чемпионате'!B6</f>
        <v>ГБПОУ "Волгоградский колледж уравления и новых технологий им. Ю. Гагарина"</v>
      </c>
      <c r="E8" s="99"/>
      <c r="F8" s="99"/>
      <c r="G8" s="99"/>
      <c r="H8" s="99"/>
    </row>
    <row r="9" spans="1:8" ht="15" x14ac:dyDescent="0.35">
      <c r="A9" s="85" t="s">
        <v>27</v>
      </c>
      <c r="B9" s="85"/>
      <c r="C9" s="85" t="str">
        <f>'Информация о Чемпионате'!B7</f>
        <v>400006 Волгоград Ул им. Дзержинского 2а</v>
      </c>
      <c r="D9" s="85"/>
      <c r="E9" s="85"/>
      <c r="F9" s="85"/>
      <c r="G9" s="85"/>
      <c r="H9" s="85"/>
    </row>
    <row r="10" spans="1:8" ht="15" x14ac:dyDescent="0.35">
      <c r="A10" s="85" t="s">
        <v>29</v>
      </c>
      <c r="B10" s="85"/>
      <c r="C10" s="85" t="str">
        <f>'Информация о Чемпионате'!B9</f>
        <v>Арчаков Алексей Владимирович</v>
      </c>
      <c r="D10" s="85"/>
      <c r="E10" s="85" t="str">
        <f>'Информация о Чемпионате'!B10</f>
        <v>a.archakov@vkuint.ru</v>
      </c>
      <c r="F10" s="85"/>
      <c r="G10" s="85" t="str">
        <f>'Информация о Чемпионате'!B11</f>
        <v>8-906-403-29-65</v>
      </c>
      <c r="H10" s="85"/>
    </row>
    <row r="11" spans="1:8" ht="15.75" customHeight="1" x14ac:dyDescent="0.35">
      <c r="A11" s="85" t="s">
        <v>37</v>
      </c>
      <c r="B11" s="85"/>
      <c r="C11" s="85" t="str">
        <f>'Информация о Чемпионате'!B12</f>
        <v>Нагапетян Гурген Сережевич</v>
      </c>
      <c r="D11" s="85"/>
      <c r="E11" s="85" t="str">
        <f>'Информация о Чемпионате'!B13</f>
        <v>gurgen-01@mail.ru</v>
      </c>
      <c r="F11" s="85"/>
      <c r="G11" s="85" t="str">
        <f>'Информация о Чемпионате'!B14</f>
        <v>8-902-313-84-36</v>
      </c>
      <c r="H11" s="85"/>
    </row>
    <row r="12" spans="1:8" ht="15.75" customHeight="1" x14ac:dyDescent="0.35">
      <c r="A12" s="85" t="s">
        <v>44</v>
      </c>
      <c r="B12" s="85"/>
      <c r="C12" s="85">
        <f>'Информация о Чемпионате'!B17</f>
        <v>8</v>
      </c>
      <c r="D12" s="85"/>
      <c r="E12" s="85"/>
      <c r="F12" s="85"/>
      <c r="G12" s="85"/>
      <c r="H12" s="85"/>
    </row>
    <row r="13" spans="1:8" ht="15" x14ac:dyDescent="0.35">
      <c r="A13" s="85" t="s">
        <v>51</v>
      </c>
      <c r="B13" s="85"/>
      <c r="C13" s="85">
        <f>'Информация о Чемпионате'!B15</f>
        <v>5</v>
      </c>
      <c r="D13" s="85"/>
      <c r="E13" s="85"/>
      <c r="F13" s="85"/>
      <c r="G13" s="85"/>
      <c r="H13" s="85"/>
    </row>
    <row r="14" spans="1:8" ht="15" x14ac:dyDescent="0.35">
      <c r="A14" s="85" t="s">
        <v>20</v>
      </c>
      <c r="B14" s="85"/>
      <c r="C14" s="85">
        <f>'Информация о Чемпионате'!B16</f>
        <v>5</v>
      </c>
      <c r="D14" s="85"/>
      <c r="E14" s="85"/>
      <c r="F14" s="85"/>
      <c r="G14" s="85"/>
      <c r="H14" s="85"/>
    </row>
    <row r="15" spans="1:8" ht="15" x14ac:dyDescent="0.35">
      <c r="A15" s="85" t="s">
        <v>28</v>
      </c>
      <c r="B15" s="85"/>
      <c r="C15" s="85" t="str">
        <f>'Информация о Чемпионате'!B8</f>
        <v>02,02,2026-16,02,2026</v>
      </c>
      <c r="D15" s="85"/>
      <c r="E15" s="85"/>
      <c r="F15" s="85"/>
      <c r="G15" s="85"/>
      <c r="H15" s="85"/>
    </row>
    <row r="16" spans="1:8" ht="20.5" x14ac:dyDescent="0.35">
      <c r="A16" s="80" t="s">
        <v>13</v>
      </c>
      <c r="B16" s="81"/>
      <c r="C16" s="81"/>
      <c r="D16" s="81"/>
      <c r="E16" s="81"/>
      <c r="F16" s="81"/>
      <c r="G16" s="81"/>
      <c r="H16" s="81"/>
    </row>
    <row r="17" spans="1:8" ht="56" x14ac:dyDescent="0.35">
      <c r="A17" s="8" t="s">
        <v>6</v>
      </c>
      <c r="B17" s="8" t="s">
        <v>5</v>
      </c>
      <c r="C17" s="5" t="s">
        <v>4</v>
      </c>
      <c r="D17" s="8" t="s">
        <v>3</v>
      </c>
      <c r="E17" s="8" t="s">
        <v>2</v>
      </c>
      <c r="F17" s="8" t="s">
        <v>1</v>
      </c>
      <c r="G17" s="8" t="s">
        <v>0</v>
      </c>
      <c r="H17" s="8" t="s">
        <v>11</v>
      </c>
    </row>
    <row r="18" spans="1:8" x14ac:dyDescent="0.35">
      <c r="A18" s="29"/>
      <c r="B18" s="35" t="s">
        <v>185</v>
      </c>
      <c r="C18" s="36"/>
      <c r="D18" s="54"/>
      <c r="E18" s="29"/>
      <c r="F18" s="29"/>
      <c r="G18" s="29"/>
      <c r="H18" s="30"/>
    </row>
    <row r="19" spans="1:8" s="71" customFormat="1" ht="26.25" customHeight="1" x14ac:dyDescent="0.35">
      <c r="A19" s="29">
        <v>1</v>
      </c>
      <c r="B19" s="121" t="s">
        <v>313</v>
      </c>
      <c r="C19" s="122" t="s">
        <v>314</v>
      </c>
      <c r="D19" s="29" t="s">
        <v>186</v>
      </c>
      <c r="E19" s="29">
        <v>1</v>
      </c>
      <c r="F19" s="29" t="s">
        <v>315</v>
      </c>
      <c r="G19" s="29"/>
      <c r="H19" s="36"/>
    </row>
    <row r="20" spans="1:8" s="71" customFormat="1" ht="26.25" customHeight="1" x14ac:dyDescent="0.35">
      <c r="A20" s="29">
        <v>2</v>
      </c>
      <c r="B20" s="121" t="s">
        <v>316</v>
      </c>
      <c r="C20" s="122" t="s">
        <v>314</v>
      </c>
      <c r="D20" s="29" t="s">
        <v>186</v>
      </c>
      <c r="E20" s="29">
        <v>1</v>
      </c>
      <c r="F20" s="29" t="s">
        <v>61</v>
      </c>
      <c r="G20" s="29">
        <v>1</v>
      </c>
      <c r="H20" s="36"/>
    </row>
    <row r="21" spans="1:8" s="71" customFormat="1" ht="26.25" customHeight="1" x14ac:dyDescent="0.35">
      <c r="A21" s="29">
        <v>3</v>
      </c>
      <c r="B21" s="121" t="s">
        <v>317</v>
      </c>
      <c r="C21" s="122" t="s">
        <v>318</v>
      </c>
      <c r="D21" s="29" t="s">
        <v>186</v>
      </c>
      <c r="E21" s="29">
        <v>1</v>
      </c>
      <c r="F21" s="29" t="s">
        <v>61</v>
      </c>
      <c r="G21" s="29">
        <v>1</v>
      </c>
      <c r="H21" s="36"/>
    </row>
    <row r="22" spans="1:8" s="71" customFormat="1" ht="26.25" customHeight="1" x14ac:dyDescent="0.35">
      <c r="A22" s="29">
        <v>4</v>
      </c>
      <c r="B22" s="121" t="s">
        <v>319</v>
      </c>
      <c r="C22" s="122" t="s">
        <v>320</v>
      </c>
      <c r="D22" s="29" t="s">
        <v>186</v>
      </c>
      <c r="E22" s="29">
        <v>1</v>
      </c>
      <c r="F22" s="29" t="s">
        <v>61</v>
      </c>
      <c r="G22" s="29">
        <v>1</v>
      </c>
      <c r="H22" s="36"/>
    </row>
    <row r="23" spans="1:8" s="71" customFormat="1" ht="26.25" customHeight="1" x14ac:dyDescent="0.35">
      <c r="A23" s="29">
        <v>5</v>
      </c>
      <c r="B23" s="121" t="s">
        <v>321</v>
      </c>
      <c r="C23" s="122" t="s">
        <v>322</v>
      </c>
      <c r="D23" s="29" t="s">
        <v>186</v>
      </c>
      <c r="E23" s="29">
        <v>1</v>
      </c>
      <c r="F23" s="29" t="s">
        <v>315</v>
      </c>
      <c r="G23" s="29"/>
      <c r="H23" s="36"/>
    </row>
    <row r="24" spans="1:8" s="71" customFormat="1" ht="26.25" customHeight="1" x14ac:dyDescent="0.35">
      <c r="A24" s="29">
        <v>6</v>
      </c>
      <c r="B24" s="123" t="s">
        <v>323</v>
      </c>
      <c r="C24" s="124" t="s">
        <v>324</v>
      </c>
      <c r="D24" s="29" t="s">
        <v>186</v>
      </c>
      <c r="E24" s="29">
        <v>2</v>
      </c>
      <c r="F24" s="29" t="s">
        <v>61</v>
      </c>
      <c r="G24" s="29">
        <v>2</v>
      </c>
      <c r="H24" s="36"/>
    </row>
    <row r="25" spans="1:8" s="71" customFormat="1" ht="26.25" customHeight="1" x14ac:dyDescent="0.35">
      <c r="A25" s="29">
        <v>7</v>
      </c>
      <c r="B25" s="123" t="s">
        <v>325</v>
      </c>
      <c r="C25" s="124" t="s">
        <v>326</v>
      </c>
      <c r="D25" s="29" t="s">
        <v>186</v>
      </c>
      <c r="E25" s="29">
        <v>5</v>
      </c>
      <c r="F25" s="29" t="s">
        <v>61</v>
      </c>
      <c r="G25" s="29">
        <v>5</v>
      </c>
      <c r="H25" s="36"/>
    </row>
    <row r="26" spans="1:8" s="71" customFormat="1" ht="26.25" customHeight="1" x14ac:dyDescent="0.35">
      <c r="A26" s="29">
        <v>8</v>
      </c>
      <c r="B26" s="123" t="s">
        <v>327</v>
      </c>
      <c r="C26" s="124" t="s">
        <v>328</v>
      </c>
      <c r="D26" s="29" t="s">
        <v>186</v>
      </c>
      <c r="E26" s="29">
        <v>1</v>
      </c>
      <c r="F26" s="29" t="s">
        <v>329</v>
      </c>
      <c r="G26" s="29">
        <v>1</v>
      </c>
      <c r="H26" s="36"/>
    </row>
    <row r="27" spans="1:8" s="71" customFormat="1" ht="26.25" customHeight="1" x14ac:dyDescent="0.35">
      <c r="A27" s="29">
        <v>9</v>
      </c>
      <c r="B27" s="123" t="s">
        <v>330</v>
      </c>
      <c r="C27" s="124" t="s">
        <v>331</v>
      </c>
      <c r="D27" s="29" t="s">
        <v>186</v>
      </c>
      <c r="E27" s="29">
        <v>1</v>
      </c>
      <c r="F27" s="29" t="s">
        <v>329</v>
      </c>
      <c r="G27" s="29">
        <v>1</v>
      </c>
      <c r="H27" s="36"/>
    </row>
    <row r="28" spans="1:8" s="71" customFormat="1" ht="26.25" customHeight="1" x14ac:dyDescent="0.35">
      <c r="A28" s="29">
        <v>10</v>
      </c>
      <c r="B28" s="121" t="s">
        <v>332</v>
      </c>
      <c r="C28" s="122" t="s">
        <v>333</v>
      </c>
      <c r="D28" s="29" t="s">
        <v>186</v>
      </c>
      <c r="E28" s="29">
        <v>2</v>
      </c>
      <c r="F28" s="29" t="s">
        <v>315</v>
      </c>
      <c r="G28" s="29"/>
      <c r="H28" s="36"/>
    </row>
    <row r="29" spans="1:8" s="71" customFormat="1" ht="26.25" customHeight="1" x14ac:dyDescent="0.35">
      <c r="A29" s="29">
        <v>11</v>
      </c>
      <c r="B29" s="121" t="s">
        <v>334</v>
      </c>
      <c r="C29" s="122" t="s">
        <v>335</v>
      </c>
      <c r="D29" s="29" t="s">
        <v>186</v>
      </c>
      <c r="E29" s="29">
        <v>5</v>
      </c>
      <c r="F29" s="29" t="s">
        <v>336</v>
      </c>
      <c r="G29" s="29">
        <v>5</v>
      </c>
      <c r="H29" s="36"/>
    </row>
    <row r="30" spans="1:8" ht="26.25" customHeight="1" x14ac:dyDescent="0.35">
      <c r="A30" s="29"/>
      <c r="B30" s="35" t="s">
        <v>187</v>
      </c>
      <c r="C30" s="36"/>
      <c r="D30" s="54"/>
      <c r="E30" s="54"/>
      <c r="F30" s="54"/>
      <c r="G30" s="54"/>
      <c r="H30" s="30"/>
    </row>
    <row r="31" spans="1:8" s="71" customFormat="1" ht="26.25" customHeight="1" x14ac:dyDescent="0.35">
      <c r="A31" s="29">
        <v>1</v>
      </c>
      <c r="B31" s="123" t="s">
        <v>363</v>
      </c>
      <c r="C31" s="124" t="s">
        <v>364</v>
      </c>
      <c r="D31" s="29" t="s">
        <v>186</v>
      </c>
      <c r="E31" s="29">
        <v>2</v>
      </c>
      <c r="F31" s="29" t="s">
        <v>61</v>
      </c>
      <c r="G31" s="29">
        <v>2</v>
      </c>
      <c r="H31" s="36"/>
    </row>
    <row r="32" spans="1:8" s="71" customFormat="1" ht="26.25" customHeight="1" x14ac:dyDescent="0.35">
      <c r="A32" s="29">
        <v>2</v>
      </c>
      <c r="B32" s="123" t="s">
        <v>365</v>
      </c>
      <c r="C32" s="124" t="s">
        <v>366</v>
      </c>
      <c r="D32" s="29" t="s">
        <v>186</v>
      </c>
      <c r="E32" s="29">
        <v>2</v>
      </c>
      <c r="F32" s="29" t="s">
        <v>61</v>
      </c>
      <c r="G32" s="29">
        <v>2</v>
      </c>
      <c r="H32" s="36"/>
    </row>
    <row r="33" spans="1:8" s="71" customFormat="1" ht="26.25" customHeight="1" x14ac:dyDescent="0.35">
      <c r="A33" s="29">
        <v>3</v>
      </c>
      <c r="B33" s="123" t="s">
        <v>367</v>
      </c>
      <c r="C33" s="124" t="s">
        <v>368</v>
      </c>
      <c r="D33" s="29" t="s">
        <v>186</v>
      </c>
      <c r="E33" s="29">
        <v>2</v>
      </c>
      <c r="F33" s="29" t="s">
        <v>61</v>
      </c>
      <c r="G33" s="29">
        <v>2</v>
      </c>
      <c r="H33" s="36"/>
    </row>
    <row r="34" spans="1:8" s="71" customFormat="1" ht="26.25" customHeight="1" x14ac:dyDescent="0.35">
      <c r="A34" s="29">
        <v>4</v>
      </c>
      <c r="B34" s="123" t="s">
        <v>369</v>
      </c>
      <c r="C34" s="124" t="s">
        <v>370</v>
      </c>
      <c r="D34" s="29" t="s">
        <v>186</v>
      </c>
      <c r="E34" s="29">
        <v>2</v>
      </c>
      <c r="F34" s="29" t="s">
        <v>61</v>
      </c>
      <c r="G34" s="29">
        <v>2</v>
      </c>
      <c r="H34" s="36"/>
    </row>
    <row r="35" spans="1:8" s="71" customFormat="1" ht="26.25" customHeight="1" x14ac:dyDescent="0.35">
      <c r="A35" s="29">
        <v>5</v>
      </c>
      <c r="B35" s="125" t="s">
        <v>371</v>
      </c>
      <c r="C35" s="121" t="s">
        <v>372</v>
      </c>
      <c r="D35" s="29" t="s">
        <v>186</v>
      </c>
      <c r="E35" s="29">
        <v>1</v>
      </c>
      <c r="F35" s="29" t="s">
        <v>61</v>
      </c>
      <c r="G35" s="29">
        <v>1</v>
      </c>
      <c r="H35" s="36"/>
    </row>
    <row r="36" spans="1:8" s="71" customFormat="1" ht="26.25" customHeight="1" x14ac:dyDescent="0.35">
      <c r="A36" s="29">
        <v>6</v>
      </c>
      <c r="B36" s="125" t="s">
        <v>373</v>
      </c>
      <c r="C36" s="121" t="s">
        <v>372</v>
      </c>
      <c r="D36" s="29" t="s">
        <v>186</v>
      </c>
      <c r="E36" s="29">
        <v>1</v>
      </c>
      <c r="F36" s="29" t="s">
        <v>61</v>
      </c>
      <c r="G36" s="29">
        <v>1</v>
      </c>
      <c r="H36" s="36"/>
    </row>
    <row r="37" spans="1:8" s="71" customFormat="1" ht="26.25" customHeight="1" x14ac:dyDescent="0.35">
      <c r="A37" s="29">
        <v>7</v>
      </c>
      <c r="B37" s="125" t="s">
        <v>374</v>
      </c>
      <c r="C37" s="121" t="s">
        <v>372</v>
      </c>
      <c r="D37" s="29" t="s">
        <v>186</v>
      </c>
      <c r="E37" s="29">
        <v>1</v>
      </c>
      <c r="F37" s="29" t="s">
        <v>61</v>
      </c>
      <c r="G37" s="29">
        <v>1</v>
      </c>
      <c r="H37" s="36"/>
    </row>
    <row r="38" spans="1:8" s="71" customFormat="1" ht="26.25" customHeight="1" x14ac:dyDescent="0.35">
      <c r="A38" s="29">
        <v>8</v>
      </c>
      <c r="B38" s="125" t="s">
        <v>375</v>
      </c>
      <c r="C38" s="121" t="s">
        <v>372</v>
      </c>
      <c r="D38" s="29" t="s">
        <v>186</v>
      </c>
      <c r="E38" s="29">
        <v>1</v>
      </c>
      <c r="F38" s="29" t="s">
        <v>61</v>
      </c>
      <c r="G38" s="29">
        <v>1</v>
      </c>
      <c r="H38" s="36"/>
    </row>
    <row r="39" spans="1:8" s="71" customFormat="1" ht="26.25" customHeight="1" x14ac:dyDescent="0.35">
      <c r="A39" s="29">
        <v>9</v>
      </c>
      <c r="B39" s="125" t="s">
        <v>376</v>
      </c>
      <c r="C39" s="121" t="s">
        <v>372</v>
      </c>
      <c r="D39" s="29" t="s">
        <v>186</v>
      </c>
      <c r="E39" s="29">
        <v>1</v>
      </c>
      <c r="F39" s="29" t="s">
        <v>61</v>
      </c>
      <c r="G39" s="29">
        <v>1</v>
      </c>
      <c r="H39" s="36"/>
    </row>
    <row r="40" spans="1:8" s="71" customFormat="1" ht="26.25" customHeight="1" x14ac:dyDescent="0.35">
      <c r="A40" s="29">
        <v>10</v>
      </c>
      <c r="B40" s="125" t="s">
        <v>377</v>
      </c>
      <c r="C40" s="121" t="s">
        <v>372</v>
      </c>
      <c r="D40" s="29" t="s">
        <v>186</v>
      </c>
      <c r="E40" s="29">
        <v>1</v>
      </c>
      <c r="F40" s="29" t="s">
        <v>61</v>
      </c>
      <c r="G40" s="29">
        <v>1</v>
      </c>
      <c r="H40" s="36"/>
    </row>
    <row r="41" spans="1:8" s="71" customFormat="1" ht="26.25" customHeight="1" x14ac:dyDescent="0.35">
      <c r="A41" s="29">
        <v>11</v>
      </c>
      <c r="B41" s="125" t="s">
        <v>378</v>
      </c>
      <c r="C41" s="121" t="s">
        <v>372</v>
      </c>
      <c r="D41" s="29" t="s">
        <v>186</v>
      </c>
      <c r="E41" s="29">
        <v>1</v>
      </c>
      <c r="F41" s="29" t="s">
        <v>61</v>
      </c>
      <c r="G41" s="29">
        <v>1</v>
      </c>
      <c r="H41" s="36"/>
    </row>
    <row r="42" spans="1:8" s="71" customFormat="1" ht="26.25" customHeight="1" x14ac:dyDescent="0.35">
      <c r="A42" s="29">
        <v>12</v>
      </c>
      <c r="B42" s="125" t="s">
        <v>379</v>
      </c>
      <c r="C42" s="121" t="s">
        <v>372</v>
      </c>
      <c r="D42" s="29" t="s">
        <v>186</v>
      </c>
      <c r="E42" s="29">
        <v>1</v>
      </c>
      <c r="F42" s="29" t="s">
        <v>61</v>
      </c>
      <c r="G42" s="29">
        <v>1</v>
      </c>
      <c r="H42" s="36"/>
    </row>
    <row r="43" spans="1:8" s="71" customFormat="1" ht="26.25" customHeight="1" x14ac:dyDescent="0.35">
      <c r="A43" s="29">
        <v>13</v>
      </c>
      <c r="B43" s="125" t="s">
        <v>380</v>
      </c>
      <c r="C43" s="121" t="s">
        <v>372</v>
      </c>
      <c r="D43" s="29" t="s">
        <v>186</v>
      </c>
      <c r="E43" s="29">
        <v>1</v>
      </c>
      <c r="F43" s="29" t="s">
        <v>61</v>
      </c>
      <c r="G43" s="29">
        <v>1</v>
      </c>
      <c r="H43" s="36"/>
    </row>
    <row r="44" spans="1:8" s="71" customFormat="1" ht="26.25" customHeight="1" x14ac:dyDescent="0.35">
      <c r="A44" s="29">
        <v>14</v>
      </c>
      <c r="B44" s="125" t="s">
        <v>381</v>
      </c>
      <c r="C44" s="126" t="s">
        <v>372</v>
      </c>
      <c r="D44" s="29" t="s">
        <v>186</v>
      </c>
      <c r="E44" s="29">
        <v>1</v>
      </c>
      <c r="F44" s="29" t="s">
        <v>61</v>
      </c>
      <c r="G44" s="29">
        <v>1</v>
      </c>
      <c r="H44" s="36"/>
    </row>
    <row r="45" spans="1:8" s="71" customFormat="1" ht="26.25" customHeight="1" x14ac:dyDescent="0.35">
      <c r="A45" s="29">
        <v>15</v>
      </c>
      <c r="B45" s="125" t="s">
        <v>382</v>
      </c>
      <c r="C45" s="126" t="s">
        <v>372</v>
      </c>
      <c r="D45" s="29" t="s">
        <v>186</v>
      </c>
      <c r="E45" s="29">
        <v>1</v>
      </c>
      <c r="F45" s="29" t="s">
        <v>61</v>
      </c>
      <c r="G45" s="29">
        <v>1</v>
      </c>
      <c r="H45" s="36"/>
    </row>
    <row r="46" spans="1:8" s="71" customFormat="1" ht="26.25" customHeight="1" x14ac:dyDescent="0.35">
      <c r="A46" s="29">
        <v>16</v>
      </c>
      <c r="B46" s="123" t="s">
        <v>383</v>
      </c>
      <c r="C46" s="124" t="s">
        <v>384</v>
      </c>
      <c r="D46" s="29" t="s">
        <v>186</v>
      </c>
      <c r="E46" s="29">
        <v>2</v>
      </c>
      <c r="F46" s="29" t="s">
        <v>329</v>
      </c>
      <c r="G46" s="29">
        <v>2</v>
      </c>
      <c r="H46" s="36"/>
    </row>
    <row r="47" spans="1:8" s="71" customFormat="1" ht="26.25" customHeight="1" x14ac:dyDescent="0.35">
      <c r="A47" s="29">
        <v>17</v>
      </c>
      <c r="B47" s="123" t="s">
        <v>385</v>
      </c>
      <c r="C47" s="126" t="s">
        <v>372</v>
      </c>
      <c r="D47" s="29" t="s">
        <v>186</v>
      </c>
      <c r="E47" s="29">
        <v>20</v>
      </c>
      <c r="F47" s="29" t="s">
        <v>336</v>
      </c>
      <c r="G47" s="29">
        <v>20</v>
      </c>
      <c r="H47" s="36"/>
    </row>
    <row r="48" spans="1:8" s="71" customFormat="1" ht="26.25" customHeight="1" x14ac:dyDescent="0.35">
      <c r="A48" s="29">
        <v>18</v>
      </c>
      <c r="B48" s="123" t="s">
        <v>386</v>
      </c>
      <c r="C48" s="126" t="s">
        <v>372</v>
      </c>
      <c r="D48" s="29" t="s">
        <v>186</v>
      </c>
      <c r="E48" s="29">
        <v>10</v>
      </c>
      <c r="F48" s="29" t="s">
        <v>61</v>
      </c>
      <c r="G48" s="29">
        <v>10</v>
      </c>
      <c r="H48" s="36"/>
    </row>
    <row r="49" spans="1:8" s="71" customFormat="1" ht="26.25" customHeight="1" x14ac:dyDescent="0.35">
      <c r="A49" s="29">
        <v>19</v>
      </c>
      <c r="B49" s="123" t="s">
        <v>387</v>
      </c>
      <c r="C49" s="126" t="s">
        <v>372</v>
      </c>
      <c r="D49" s="29" t="s">
        <v>186</v>
      </c>
      <c r="E49" s="29">
        <v>3</v>
      </c>
      <c r="F49" s="29" t="s">
        <v>196</v>
      </c>
      <c r="G49" s="29">
        <v>3</v>
      </c>
      <c r="H49" s="36"/>
    </row>
    <row r="50" spans="1:8" ht="26.25" customHeight="1" x14ac:dyDescent="0.35">
      <c r="A50" s="29"/>
      <c r="B50" s="35" t="s">
        <v>188</v>
      </c>
      <c r="C50" s="36"/>
      <c r="D50" s="33"/>
      <c r="E50" s="54"/>
      <c r="F50" s="54"/>
      <c r="G50" s="54"/>
      <c r="H50" s="30"/>
    </row>
    <row r="51" spans="1:8" s="71" customFormat="1" ht="26.25" customHeight="1" x14ac:dyDescent="0.35">
      <c r="A51" s="29">
        <v>1</v>
      </c>
      <c r="B51" s="121" t="s">
        <v>337</v>
      </c>
      <c r="C51" s="122" t="s">
        <v>338</v>
      </c>
      <c r="D51" s="29" t="s">
        <v>186</v>
      </c>
      <c r="E51" s="29">
        <v>1</v>
      </c>
      <c r="F51" s="29" t="s">
        <v>315</v>
      </c>
      <c r="G51" s="29"/>
      <c r="H51" s="36"/>
    </row>
    <row r="52" spans="1:8" s="71" customFormat="1" ht="26.25" customHeight="1" x14ac:dyDescent="0.35">
      <c r="A52" s="29">
        <v>2</v>
      </c>
      <c r="B52" s="125" t="s">
        <v>339</v>
      </c>
      <c r="C52" s="124" t="s">
        <v>340</v>
      </c>
      <c r="D52" s="29" t="s">
        <v>186</v>
      </c>
      <c r="E52" s="29">
        <v>2</v>
      </c>
      <c r="F52" s="29" t="s">
        <v>315</v>
      </c>
      <c r="G52" s="29"/>
      <c r="H52" s="36"/>
    </row>
    <row r="53" spans="1:8" s="71" customFormat="1" ht="26.25" customHeight="1" x14ac:dyDescent="0.35">
      <c r="A53" s="29">
        <v>3</v>
      </c>
      <c r="B53" s="125" t="s">
        <v>341</v>
      </c>
      <c r="C53" s="124" t="s">
        <v>340</v>
      </c>
      <c r="D53" s="29" t="s">
        <v>186</v>
      </c>
      <c r="E53" s="29">
        <v>2</v>
      </c>
      <c r="F53" s="29" t="s">
        <v>315</v>
      </c>
      <c r="G53" s="29"/>
      <c r="H53" s="36"/>
    </row>
    <row r="54" spans="1:8" s="71" customFormat="1" ht="26.25" customHeight="1" x14ac:dyDescent="0.35">
      <c r="A54" s="29">
        <v>4</v>
      </c>
      <c r="B54" s="125" t="s">
        <v>342</v>
      </c>
      <c r="C54" s="124" t="s">
        <v>340</v>
      </c>
      <c r="D54" s="29" t="s">
        <v>186</v>
      </c>
      <c r="E54" s="29">
        <v>2</v>
      </c>
      <c r="F54" s="29" t="s">
        <v>315</v>
      </c>
      <c r="G54" s="29"/>
      <c r="H54" s="36"/>
    </row>
    <row r="55" spans="1:8" s="71" customFormat="1" ht="26.25" customHeight="1" x14ac:dyDescent="0.35">
      <c r="A55" s="29">
        <v>5</v>
      </c>
      <c r="B55" s="125" t="s">
        <v>343</v>
      </c>
      <c r="C55" s="124" t="s">
        <v>340</v>
      </c>
      <c r="D55" s="29" t="s">
        <v>186</v>
      </c>
      <c r="E55" s="29">
        <v>2</v>
      </c>
      <c r="F55" s="29" t="s">
        <v>315</v>
      </c>
      <c r="G55" s="29"/>
      <c r="H55" s="36"/>
    </row>
    <row r="56" spans="1:8" s="71" customFormat="1" ht="26.25" customHeight="1" x14ac:dyDescent="0.35">
      <c r="A56" s="29">
        <v>6</v>
      </c>
      <c r="B56" s="125" t="s">
        <v>344</v>
      </c>
      <c r="C56" s="124" t="s">
        <v>340</v>
      </c>
      <c r="D56" s="29" t="s">
        <v>186</v>
      </c>
      <c r="E56" s="29">
        <v>2</v>
      </c>
      <c r="F56" s="29" t="s">
        <v>315</v>
      </c>
      <c r="G56" s="29"/>
      <c r="H56" s="36"/>
    </row>
    <row r="57" spans="1:8" s="71" customFormat="1" ht="26.25" customHeight="1" x14ac:dyDescent="0.35">
      <c r="A57" s="29">
        <v>7</v>
      </c>
      <c r="B57" s="123" t="s">
        <v>345</v>
      </c>
      <c r="C57" s="124" t="s">
        <v>346</v>
      </c>
      <c r="D57" s="29" t="s">
        <v>186</v>
      </c>
      <c r="E57" s="29">
        <v>2</v>
      </c>
      <c r="F57" s="29" t="s">
        <v>315</v>
      </c>
      <c r="G57" s="29"/>
      <c r="H57" s="36"/>
    </row>
    <row r="58" spans="1:8" s="71" customFormat="1" ht="26.25" customHeight="1" x14ac:dyDescent="0.35">
      <c r="A58" s="29">
        <v>8</v>
      </c>
      <c r="B58" s="123" t="s">
        <v>347</v>
      </c>
      <c r="C58" s="124" t="s">
        <v>348</v>
      </c>
      <c r="D58" s="29" t="s">
        <v>186</v>
      </c>
      <c r="E58" s="29">
        <v>2</v>
      </c>
      <c r="F58" s="29" t="s">
        <v>315</v>
      </c>
      <c r="G58" s="29"/>
      <c r="H58" s="36"/>
    </row>
    <row r="59" spans="1:8" s="71" customFormat="1" ht="26.25" customHeight="1" x14ac:dyDescent="0.35">
      <c r="A59" s="29">
        <v>9</v>
      </c>
      <c r="B59" s="123" t="s">
        <v>349</v>
      </c>
      <c r="C59" s="124" t="s">
        <v>350</v>
      </c>
      <c r="D59" s="29" t="s">
        <v>186</v>
      </c>
      <c r="E59" s="29">
        <v>4</v>
      </c>
      <c r="F59" s="29" t="s">
        <v>315</v>
      </c>
      <c r="G59" s="29"/>
      <c r="H59" s="36"/>
    </row>
    <row r="60" spans="1:8" s="71" customFormat="1" ht="26.25" customHeight="1" x14ac:dyDescent="0.35">
      <c r="A60" s="29">
        <v>10</v>
      </c>
      <c r="B60" s="123" t="s">
        <v>351</v>
      </c>
      <c r="C60" s="124" t="s">
        <v>352</v>
      </c>
      <c r="D60" s="29" t="s">
        <v>186</v>
      </c>
      <c r="E60" s="29">
        <v>2</v>
      </c>
      <c r="F60" s="29" t="s">
        <v>315</v>
      </c>
      <c r="G60" s="29"/>
      <c r="H60" s="36"/>
    </row>
    <row r="61" spans="1:8" s="71" customFormat="1" ht="26.25" customHeight="1" x14ac:dyDescent="0.35">
      <c r="A61" s="29">
        <v>11</v>
      </c>
      <c r="B61" s="123" t="s">
        <v>353</v>
      </c>
      <c r="C61" s="124" t="s">
        <v>354</v>
      </c>
      <c r="D61" s="29" t="s">
        <v>186</v>
      </c>
      <c r="E61" s="29">
        <v>2</v>
      </c>
      <c r="F61" s="29" t="s">
        <v>315</v>
      </c>
      <c r="G61" s="29"/>
      <c r="H61" s="36"/>
    </row>
    <row r="62" spans="1:8" s="71" customFormat="1" ht="26.25" customHeight="1" x14ac:dyDescent="0.35">
      <c r="A62" s="29">
        <v>12</v>
      </c>
      <c r="B62" s="123" t="s">
        <v>355</v>
      </c>
      <c r="C62" s="124" t="s">
        <v>356</v>
      </c>
      <c r="D62" s="29" t="s">
        <v>186</v>
      </c>
      <c r="E62" s="29">
        <v>2</v>
      </c>
      <c r="F62" s="29" t="s">
        <v>315</v>
      </c>
      <c r="G62" s="29"/>
      <c r="H62" s="36"/>
    </row>
    <row r="63" spans="1:8" s="71" customFormat="1" ht="26.25" customHeight="1" x14ac:dyDescent="0.35">
      <c r="A63" s="29">
        <v>13</v>
      </c>
      <c r="B63" s="123" t="s">
        <v>357</v>
      </c>
      <c r="C63" s="124" t="s">
        <v>358</v>
      </c>
      <c r="D63" s="29" t="s">
        <v>186</v>
      </c>
      <c r="E63" s="29">
        <v>1</v>
      </c>
      <c r="F63" s="29" t="s">
        <v>61</v>
      </c>
      <c r="G63" s="29">
        <v>1</v>
      </c>
      <c r="H63" s="36"/>
    </row>
    <row r="64" spans="1:8" s="71" customFormat="1" ht="26.25" customHeight="1" x14ac:dyDescent="0.35">
      <c r="A64" s="29">
        <v>14</v>
      </c>
      <c r="B64" s="123" t="s">
        <v>359</v>
      </c>
      <c r="C64" s="124" t="s">
        <v>360</v>
      </c>
      <c r="D64" s="29" t="s">
        <v>186</v>
      </c>
      <c r="E64" s="29">
        <v>1</v>
      </c>
      <c r="F64" s="29" t="s">
        <v>315</v>
      </c>
      <c r="G64" s="29"/>
      <c r="H64" s="36"/>
    </row>
    <row r="65" spans="1:8" s="71" customFormat="1" ht="26.25" customHeight="1" x14ac:dyDescent="0.35">
      <c r="A65" s="29">
        <v>15</v>
      </c>
      <c r="B65" s="123" t="s">
        <v>361</v>
      </c>
      <c r="C65" s="124" t="s">
        <v>362</v>
      </c>
      <c r="D65" s="29" t="s">
        <v>186</v>
      </c>
      <c r="E65" s="29">
        <v>2</v>
      </c>
      <c r="F65" s="29" t="s">
        <v>315</v>
      </c>
      <c r="G65" s="29"/>
      <c r="H65" s="36"/>
    </row>
    <row r="66" spans="1:8" ht="26.25" customHeight="1" x14ac:dyDescent="0.35">
      <c r="A66" s="29"/>
      <c r="B66" s="35" t="s">
        <v>189</v>
      </c>
      <c r="C66" s="36"/>
      <c r="D66" s="33"/>
      <c r="E66" s="54"/>
      <c r="F66" s="54"/>
      <c r="G66" s="54"/>
      <c r="H66" s="30"/>
    </row>
    <row r="67" spans="1:8" s="71" customFormat="1" ht="26.25" customHeight="1" x14ac:dyDescent="0.35">
      <c r="A67" s="29">
        <v>1</v>
      </c>
      <c r="B67" s="123" t="s">
        <v>388</v>
      </c>
      <c r="C67" s="124" t="s">
        <v>389</v>
      </c>
      <c r="D67" s="29" t="s">
        <v>186</v>
      </c>
      <c r="E67" s="29">
        <v>5</v>
      </c>
      <c r="F67" s="29" t="s">
        <v>196</v>
      </c>
      <c r="G67" s="29">
        <v>5</v>
      </c>
      <c r="H67" s="36"/>
    </row>
    <row r="68" spans="1:8" s="71" customFormat="1" ht="26.25" customHeight="1" x14ac:dyDescent="0.35">
      <c r="A68" s="29">
        <v>2</v>
      </c>
      <c r="B68" s="121" t="s">
        <v>390</v>
      </c>
      <c r="C68" s="127" t="s">
        <v>391</v>
      </c>
      <c r="D68" s="29" t="s">
        <v>186</v>
      </c>
      <c r="E68" s="29">
        <v>1</v>
      </c>
      <c r="F68" s="29" t="s">
        <v>329</v>
      </c>
      <c r="G68" s="29">
        <v>1</v>
      </c>
      <c r="H68" s="36"/>
    </row>
    <row r="69" spans="1:8" s="71" customFormat="1" ht="26.25" customHeight="1" x14ac:dyDescent="0.35">
      <c r="A69" s="29">
        <v>3</v>
      </c>
      <c r="B69" s="121" t="s">
        <v>392</v>
      </c>
      <c r="C69" s="127" t="s">
        <v>391</v>
      </c>
      <c r="D69" s="29" t="s">
        <v>186</v>
      </c>
      <c r="E69" s="29">
        <v>1</v>
      </c>
      <c r="F69" s="29" t="s">
        <v>329</v>
      </c>
      <c r="G69" s="29">
        <v>1</v>
      </c>
      <c r="H69" s="36"/>
    </row>
    <row r="70" spans="1:8" s="71" customFormat="1" ht="26.25" customHeight="1" x14ac:dyDescent="0.35">
      <c r="A70" s="29">
        <v>4</v>
      </c>
      <c r="B70" s="128" t="s">
        <v>393</v>
      </c>
      <c r="C70" s="127" t="s">
        <v>394</v>
      </c>
      <c r="D70" s="29" t="s">
        <v>186</v>
      </c>
      <c r="E70" s="29">
        <v>1</v>
      </c>
      <c r="F70" s="29" t="s">
        <v>329</v>
      </c>
      <c r="G70" s="29">
        <v>1</v>
      </c>
      <c r="H70" s="36"/>
    </row>
    <row r="71" spans="1:8" ht="26.25" customHeight="1" x14ac:dyDescent="0.35">
      <c r="A71" s="29"/>
      <c r="B71" s="35" t="s">
        <v>190</v>
      </c>
      <c r="C71" s="37"/>
      <c r="D71" s="33"/>
      <c r="E71" s="29"/>
      <c r="F71" s="29"/>
      <c r="G71" s="36"/>
      <c r="H71" s="30"/>
    </row>
    <row r="72" spans="1:8" s="71" customFormat="1" ht="26.25" customHeight="1" x14ac:dyDescent="0.35">
      <c r="A72" s="29">
        <v>1</v>
      </c>
      <c r="B72" s="123" t="s">
        <v>408</v>
      </c>
      <c r="C72" s="113" t="s">
        <v>409</v>
      </c>
      <c r="D72" s="29" t="s">
        <v>186</v>
      </c>
      <c r="E72" s="29">
        <v>1</v>
      </c>
      <c r="F72" s="29" t="s">
        <v>61</v>
      </c>
      <c r="G72" s="29">
        <v>1</v>
      </c>
      <c r="H72" s="36"/>
    </row>
    <row r="73" spans="1:8" s="71" customFormat="1" ht="26.25" customHeight="1" x14ac:dyDescent="0.35">
      <c r="A73" s="29">
        <v>2</v>
      </c>
      <c r="B73" s="123" t="s">
        <v>410</v>
      </c>
      <c r="C73" s="113" t="s">
        <v>411</v>
      </c>
      <c r="D73" s="29" t="s">
        <v>186</v>
      </c>
      <c r="E73" s="29">
        <v>1</v>
      </c>
      <c r="F73" s="29" t="s">
        <v>329</v>
      </c>
      <c r="G73" s="29">
        <v>1</v>
      </c>
      <c r="H73" s="36"/>
    </row>
    <row r="74" spans="1:8" s="71" customFormat="1" ht="26.25" customHeight="1" x14ac:dyDescent="0.35">
      <c r="A74" s="29">
        <v>3</v>
      </c>
      <c r="B74" s="124" t="s">
        <v>412</v>
      </c>
      <c r="C74" s="113" t="s">
        <v>413</v>
      </c>
      <c r="D74" s="29" t="s">
        <v>186</v>
      </c>
      <c r="E74" s="29">
        <v>1</v>
      </c>
      <c r="F74" s="29" t="s">
        <v>329</v>
      </c>
      <c r="G74" s="29">
        <v>1</v>
      </c>
      <c r="H74" s="36"/>
    </row>
    <row r="75" spans="1:8" s="71" customFormat="1" ht="26.25" customHeight="1" x14ac:dyDescent="0.35">
      <c r="A75" s="29">
        <v>4</v>
      </c>
      <c r="B75" s="123" t="s">
        <v>414</v>
      </c>
      <c r="C75" s="113" t="s">
        <v>415</v>
      </c>
      <c r="D75" s="29" t="s">
        <v>186</v>
      </c>
      <c r="E75" s="29">
        <v>1</v>
      </c>
      <c r="F75" s="29" t="s">
        <v>329</v>
      </c>
      <c r="G75" s="29">
        <v>1</v>
      </c>
      <c r="H75" s="36"/>
    </row>
    <row r="76" spans="1:8" s="71" customFormat="1" ht="26.25" customHeight="1" x14ac:dyDescent="0.35">
      <c r="A76" s="29">
        <v>5</v>
      </c>
      <c r="B76" s="124" t="s">
        <v>395</v>
      </c>
      <c r="C76" s="124" t="s">
        <v>396</v>
      </c>
      <c r="D76" s="29" t="s">
        <v>186</v>
      </c>
      <c r="E76" s="29">
        <v>5</v>
      </c>
      <c r="F76" s="29" t="s">
        <v>61</v>
      </c>
      <c r="G76" s="29">
        <v>5</v>
      </c>
      <c r="H76" s="36"/>
    </row>
    <row r="77" spans="1:8" s="71" customFormat="1" ht="26.25" customHeight="1" x14ac:dyDescent="0.35">
      <c r="A77" s="29">
        <v>6</v>
      </c>
      <c r="B77" s="124" t="s">
        <v>397</v>
      </c>
      <c r="C77" s="124" t="s">
        <v>398</v>
      </c>
      <c r="D77" s="29" t="s">
        <v>186</v>
      </c>
      <c r="E77" s="29">
        <v>7</v>
      </c>
      <c r="F77" s="29" t="s">
        <v>61</v>
      </c>
      <c r="G77" s="29">
        <v>7</v>
      </c>
      <c r="H77" s="36"/>
    </row>
    <row r="78" spans="1:8" s="71" customFormat="1" ht="26.25" customHeight="1" x14ac:dyDescent="0.35">
      <c r="A78" s="29">
        <v>7</v>
      </c>
      <c r="B78" s="125" t="s">
        <v>399</v>
      </c>
      <c r="C78" s="124" t="s">
        <v>400</v>
      </c>
      <c r="D78" s="29" t="s">
        <v>186</v>
      </c>
      <c r="E78" s="29">
        <v>5</v>
      </c>
      <c r="F78" s="29" t="s">
        <v>61</v>
      </c>
      <c r="G78" s="29">
        <v>5</v>
      </c>
      <c r="H78" s="36"/>
    </row>
    <row r="79" spans="1:8" s="71" customFormat="1" ht="26.25" customHeight="1" x14ac:dyDescent="0.35">
      <c r="A79" s="29">
        <v>8</v>
      </c>
      <c r="B79" s="125" t="s">
        <v>401</v>
      </c>
      <c r="C79" s="124" t="s">
        <v>402</v>
      </c>
      <c r="D79" s="29" t="s">
        <v>186</v>
      </c>
      <c r="E79" s="29">
        <v>5</v>
      </c>
      <c r="F79" s="29" t="s">
        <v>61</v>
      </c>
      <c r="G79" s="29">
        <v>5</v>
      </c>
      <c r="H79" s="36"/>
    </row>
    <row r="80" spans="1:8" ht="20.5" x14ac:dyDescent="0.45">
      <c r="A80" s="105" t="s">
        <v>14</v>
      </c>
      <c r="B80" s="106"/>
      <c r="C80" s="106"/>
      <c r="D80" s="106"/>
      <c r="E80" s="106"/>
      <c r="F80" s="106"/>
      <c r="G80" s="106"/>
      <c r="H80" s="107"/>
    </row>
    <row r="81" spans="1:8" ht="56" x14ac:dyDescent="0.35">
      <c r="A81" s="2" t="s">
        <v>6</v>
      </c>
      <c r="B81" s="2" t="s">
        <v>5</v>
      </c>
      <c r="C81" s="3" t="s">
        <v>4</v>
      </c>
      <c r="D81" s="2" t="s">
        <v>3</v>
      </c>
      <c r="E81" s="2" t="s">
        <v>2</v>
      </c>
      <c r="F81" s="2" t="s">
        <v>1</v>
      </c>
      <c r="G81" s="3" t="s">
        <v>0</v>
      </c>
      <c r="H81" s="3" t="s">
        <v>11</v>
      </c>
    </row>
    <row r="82" spans="1:8" s="9" customFormat="1" x14ac:dyDescent="0.35">
      <c r="A82" s="55">
        <v>1</v>
      </c>
      <c r="B82" s="36" t="s">
        <v>191</v>
      </c>
      <c r="C82" s="36" t="s">
        <v>403</v>
      </c>
      <c r="D82" s="33" t="s">
        <v>186</v>
      </c>
      <c r="E82" s="33">
        <v>2</v>
      </c>
      <c r="F82" s="33" t="s">
        <v>61</v>
      </c>
      <c r="G82" s="33">
        <f>E82*7</f>
        <v>14</v>
      </c>
      <c r="H82" s="24"/>
    </row>
    <row r="83" spans="1:8" s="9" customFormat="1" x14ac:dyDescent="0.35">
      <c r="A83" s="55">
        <v>2</v>
      </c>
      <c r="B83" s="36" t="s">
        <v>192</v>
      </c>
      <c r="C83" s="36" t="s">
        <v>404</v>
      </c>
      <c r="D83" s="33" t="s">
        <v>186</v>
      </c>
      <c r="E83" s="33">
        <v>0.5</v>
      </c>
      <c r="F83" s="33" t="s">
        <v>193</v>
      </c>
      <c r="G83" s="33">
        <f t="shared" ref="G83:G89" si="0">E83*8</f>
        <v>4</v>
      </c>
      <c r="H83" s="24"/>
    </row>
    <row r="84" spans="1:8" s="9" customFormat="1" x14ac:dyDescent="0.35">
      <c r="A84" s="55">
        <v>3</v>
      </c>
      <c r="B84" s="36" t="s">
        <v>194</v>
      </c>
      <c r="C84" s="36" t="s">
        <v>405</v>
      </c>
      <c r="D84" s="33" t="s">
        <v>186</v>
      </c>
      <c r="E84" s="33">
        <v>2</v>
      </c>
      <c r="F84" s="33" t="s">
        <v>196</v>
      </c>
      <c r="G84" s="33">
        <f>E84*8</f>
        <v>16</v>
      </c>
      <c r="H84" s="31"/>
    </row>
    <row r="85" spans="1:8" s="9" customFormat="1" x14ac:dyDescent="0.35">
      <c r="A85" s="55">
        <v>4</v>
      </c>
      <c r="B85" s="36" t="s">
        <v>197</v>
      </c>
      <c r="C85" s="36" t="s">
        <v>406</v>
      </c>
      <c r="D85" s="33" t="s">
        <v>186</v>
      </c>
      <c r="E85" s="33">
        <v>0.5</v>
      </c>
      <c r="F85" s="33" t="s">
        <v>196</v>
      </c>
      <c r="G85" s="33">
        <f t="shared" si="0"/>
        <v>4</v>
      </c>
      <c r="H85" s="31"/>
    </row>
    <row r="86" spans="1:8" s="9" customFormat="1" x14ac:dyDescent="0.35">
      <c r="A86" s="55">
        <v>5</v>
      </c>
      <c r="B86" s="36" t="s">
        <v>198</v>
      </c>
      <c r="C86" s="36" t="s">
        <v>195</v>
      </c>
      <c r="D86" s="33" t="s">
        <v>186</v>
      </c>
      <c r="E86" s="33">
        <v>0.5</v>
      </c>
      <c r="F86" s="33" t="s">
        <v>61</v>
      </c>
      <c r="G86" s="33">
        <f t="shared" si="0"/>
        <v>4</v>
      </c>
      <c r="H86" s="31"/>
    </row>
    <row r="87" spans="1:8" s="9" customFormat="1" x14ac:dyDescent="0.35">
      <c r="A87" s="55">
        <v>6</v>
      </c>
      <c r="B87" s="36" t="s">
        <v>199</v>
      </c>
      <c r="C87" s="36" t="s">
        <v>396</v>
      </c>
      <c r="D87" s="33" t="s">
        <v>186</v>
      </c>
      <c r="E87" s="33">
        <v>0.5</v>
      </c>
      <c r="F87" s="33" t="s">
        <v>165</v>
      </c>
      <c r="G87" s="33">
        <f t="shared" si="0"/>
        <v>4</v>
      </c>
      <c r="H87" s="31"/>
    </row>
    <row r="88" spans="1:8" s="9" customFormat="1" x14ac:dyDescent="0.35">
      <c r="A88" s="55">
        <v>7</v>
      </c>
      <c r="B88" s="36" t="s">
        <v>200</v>
      </c>
      <c r="C88" s="36" t="s">
        <v>396</v>
      </c>
      <c r="D88" s="33" t="s">
        <v>186</v>
      </c>
      <c r="E88" s="33">
        <v>0.5</v>
      </c>
      <c r="F88" s="33" t="s">
        <v>61</v>
      </c>
      <c r="G88" s="33">
        <f t="shared" si="0"/>
        <v>4</v>
      </c>
      <c r="H88" s="31"/>
    </row>
    <row r="89" spans="1:8" s="9" customFormat="1" x14ac:dyDescent="0.35">
      <c r="A89" s="55">
        <v>8</v>
      </c>
      <c r="B89" s="36" t="s">
        <v>201</v>
      </c>
      <c r="C89" s="36" t="s">
        <v>407</v>
      </c>
      <c r="D89" s="33" t="s">
        <v>186</v>
      </c>
      <c r="E89" s="33">
        <v>0.5</v>
      </c>
      <c r="F89" s="33" t="s">
        <v>61</v>
      </c>
      <c r="G89" s="33">
        <f t="shared" si="0"/>
        <v>4</v>
      </c>
      <c r="H89" s="31"/>
    </row>
    <row r="90" spans="1:8" s="133" customFormat="1" x14ac:dyDescent="0.35">
      <c r="A90" s="55">
        <v>9</v>
      </c>
      <c r="B90" s="36" t="s">
        <v>238</v>
      </c>
      <c r="C90" s="36" t="s">
        <v>239</v>
      </c>
      <c r="D90" s="118" t="s">
        <v>186</v>
      </c>
      <c r="E90" s="118">
        <v>1</v>
      </c>
      <c r="F90" s="118" t="s">
        <v>61</v>
      </c>
      <c r="G90" s="118">
        <f>E90</f>
        <v>1</v>
      </c>
      <c r="H90" s="132"/>
    </row>
    <row r="91" spans="1:8" ht="20.5" x14ac:dyDescent="0.35">
      <c r="A91" s="80" t="s">
        <v>7</v>
      </c>
      <c r="B91" s="81"/>
      <c r="C91" s="81"/>
      <c r="D91" s="95"/>
      <c r="E91" s="95"/>
      <c r="F91" s="95"/>
      <c r="G91" s="95"/>
      <c r="H91" s="81"/>
    </row>
    <row r="92" spans="1:8" ht="56" x14ac:dyDescent="0.35">
      <c r="A92" s="29" t="s">
        <v>6</v>
      </c>
      <c r="B92" s="29" t="s">
        <v>5</v>
      </c>
      <c r="C92" s="29" t="s">
        <v>4</v>
      </c>
      <c r="D92" s="29" t="s">
        <v>3</v>
      </c>
      <c r="E92" s="29" t="s">
        <v>2</v>
      </c>
      <c r="F92" s="29" t="s">
        <v>1</v>
      </c>
      <c r="G92" s="29" t="s">
        <v>0</v>
      </c>
      <c r="H92" s="29" t="s">
        <v>11</v>
      </c>
    </row>
    <row r="93" spans="1:8" x14ac:dyDescent="0.35">
      <c r="A93" s="56">
        <v>1</v>
      </c>
      <c r="B93" s="36" t="s">
        <v>202</v>
      </c>
      <c r="C93" s="36" t="s">
        <v>416</v>
      </c>
      <c r="D93" s="33" t="s">
        <v>172</v>
      </c>
      <c r="E93" s="33">
        <v>1</v>
      </c>
      <c r="F93" s="33" t="s">
        <v>61</v>
      </c>
      <c r="G93" s="33">
        <v>7</v>
      </c>
      <c r="H93" s="30"/>
    </row>
    <row r="94" spans="1:8" x14ac:dyDescent="0.35">
      <c r="A94" s="56">
        <v>2</v>
      </c>
      <c r="B94" s="36" t="s">
        <v>203</v>
      </c>
      <c r="C94" s="36" t="s">
        <v>417</v>
      </c>
      <c r="D94" s="33" t="s">
        <v>172</v>
      </c>
      <c r="E94" s="33">
        <v>1</v>
      </c>
      <c r="F94" s="33" t="s">
        <v>61</v>
      </c>
      <c r="G94" s="33">
        <v>35</v>
      </c>
      <c r="H94" s="30"/>
    </row>
    <row r="95" spans="1:8" x14ac:dyDescent="0.35">
      <c r="A95" s="56">
        <v>3</v>
      </c>
      <c r="B95" s="36" t="s">
        <v>204</v>
      </c>
      <c r="C95" s="36" t="s">
        <v>418</v>
      </c>
      <c r="D95" s="33" t="s">
        <v>172</v>
      </c>
      <c r="E95" s="33">
        <v>1</v>
      </c>
      <c r="F95" s="33" t="s">
        <v>61</v>
      </c>
      <c r="G95" s="33">
        <v>7</v>
      </c>
      <c r="H95" s="30"/>
    </row>
    <row r="96" spans="1:8" x14ac:dyDescent="0.35">
      <c r="A96" s="56">
        <v>4</v>
      </c>
      <c r="B96" s="36" t="s">
        <v>205</v>
      </c>
      <c r="C96" s="36" t="s">
        <v>396</v>
      </c>
      <c r="D96" s="33" t="s">
        <v>172</v>
      </c>
      <c r="E96" s="33">
        <v>1</v>
      </c>
      <c r="F96" s="33" t="s">
        <v>61</v>
      </c>
      <c r="G96" s="33">
        <v>4</v>
      </c>
      <c r="H96" s="30"/>
    </row>
  </sheetData>
  <mergeCells count="31">
    <mergeCell ref="A13:B13"/>
    <mergeCell ref="C13:H13"/>
    <mergeCell ref="A15:B15"/>
    <mergeCell ref="C15:H15"/>
    <mergeCell ref="A11:B11"/>
    <mergeCell ref="C11:D11"/>
    <mergeCell ref="E11:F11"/>
    <mergeCell ref="G11:H11"/>
    <mergeCell ref="A12:B12"/>
    <mergeCell ref="C12:H12"/>
    <mergeCell ref="C9:H9"/>
    <mergeCell ref="A10:B10"/>
    <mergeCell ref="C10:D10"/>
    <mergeCell ref="E10:F10"/>
    <mergeCell ref="G10:H10"/>
    <mergeCell ref="A91:H91"/>
    <mergeCell ref="A80:H80"/>
    <mergeCell ref="A1:H1"/>
    <mergeCell ref="A5:H5"/>
    <mergeCell ref="A6:H6"/>
    <mergeCell ref="A16:H16"/>
    <mergeCell ref="A14:B14"/>
    <mergeCell ref="C14:H14"/>
    <mergeCell ref="A2:H2"/>
    <mergeCell ref="A3:H3"/>
    <mergeCell ref="A4:H4"/>
    <mergeCell ref="A7:B7"/>
    <mergeCell ref="C7:H7"/>
    <mergeCell ref="A8:C8"/>
    <mergeCell ref="D8:H8"/>
    <mergeCell ref="A9:B9"/>
  </mergeCells>
  <dataValidations disablePrompts="1"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C19:C23 C28:C29"/>
  </dataValidations>
  <hyperlinks>
    <hyperlink ref="C70" r:id="rId1" display="https://astramotors.com/p15989775-porshnevye-koltsa-cummins.html"/>
  </hyperlinks>
  <pageMargins left="0.7" right="0.7" top="0.75" bottom="0.75" header="0" footer="0"/>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zoomScale="87" zoomScaleNormal="87" workbookViewId="0">
      <selection activeCell="D21" sqref="D21"/>
    </sheetView>
  </sheetViews>
  <sheetFormatPr defaultColWidth="14.453125" defaultRowHeight="14.5" x14ac:dyDescent="0.35"/>
  <cols>
    <col min="1" max="1" width="5.1796875" style="1" customWidth="1"/>
    <col min="2" max="2" width="52" style="1" customWidth="1"/>
    <col min="3" max="3" width="27.453125" style="1" customWidth="1"/>
    <col min="4" max="4" width="22" style="1" customWidth="1"/>
    <col min="5" max="5" width="15.453125" style="1" customWidth="1"/>
    <col min="6" max="6" width="19.7265625" style="1" bestFit="1" customWidth="1"/>
    <col min="7" max="7" width="14.453125" style="1" customWidth="1"/>
    <col min="8" max="9" width="8.7265625" style="1" customWidth="1"/>
    <col min="10" max="16384" width="14.453125" style="1"/>
  </cols>
  <sheetData>
    <row r="1" spans="1:8" x14ac:dyDescent="0.35">
      <c r="A1" s="109" t="s">
        <v>10</v>
      </c>
      <c r="B1" s="110"/>
      <c r="C1" s="110"/>
      <c r="D1" s="110"/>
      <c r="E1" s="110"/>
      <c r="F1" s="110"/>
      <c r="G1" s="110"/>
    </row>
    <row r="2" spans="1:8" ht="20.5" x14ac:dyDescent="0.45">
      <c r="A2" s="97" t="s">
        <v>32</v>
      </c>
      <c r="B2" s="97"/>
      <c r="C2" s="97"/>
      <c r="D2" s="97"/>
      <c r="E2" s="97"/>
      <c r="F2" s="97"/>
      <c r="G2" s="97"/>
      <c r="H2" s="16"/>
    </row>
    <row r="3" spans="1:8" ht="20.5" x14ac:dyDescent="0.35">
      <c r="A3" s="98" t="str">
        <f>'Информация о Чемпионате'!B4</f>
        <v>региональный</v>
      </c>
      <c r="B3" s="98"/>
      <c r="C3" s="98"/>
      <c r="D3" s="98"/>
      <c r="E3" s="98"/>
      <c r="F3" s="98"/>
      <c r="G3" s="98"/>
      <c r="H3" s="17"/>
    </row>
    <row r="4" spans="1:8" ht="20.5" x14ac:dyDescent="0.45">
      <c r="A4" s="97" t="s">
        <v>33</v>
      </c>
      <c r="B4" s="97"/>
      <c r="C4" s="97"/>
      <c r="D4" s="97"/>
      <c r="E4" s="97"/>
      <c r="F4" s="97"/>
      <c r="G4" s="97"/>
      <c r="H4" s="16"/>
    </row>
    <row r="5" spans="1:8" ht="20" x14ac:dyDescent="0.35">
      <c r="A5" s="111" t="str">
        <f>'Информация о Чемпионате'!B3</f>
        <v>Обслуживание грузовой техники</v>
      </c>
      <c r="B5" s="111"/>
      <c r="C5" s="111"/>
      <c r="D5" s="111"/>
      <c r="E5" s="111"/>
      <c r="F5" s="111"/>
      <c r="G5" s="111"/>
      <c r="H5" s="18"/>
    </row>
    <row r="6" spans="1:8" ht="20.5" x14ac:dyDescent="0.35">
      <c r="A6" s="80" t="s">
        <v>15</v>
      </c>
      <c r="B6" s="108"/>
      <c r="C6" s="108"/>
      <c r="D6" s="108"/>
      <c r="E6" s="108"/>
      <c r="F6" s="108"/>
      <c r="G6" s="108"/>
    </row>
    <row r="7" spans="1:8" ht="28" x14ac:dyDescent="0.35">
      <c r="A7" s="3" t="s">
        <v>6</v>
      </c>
      <c r="B7" s="3" t="s">
        <v>5</v>
      </c>
      <c r="C7" s="5" t="s">
        <v>4</v>
      </c>
      <c r="D7" s="3" t="s">
        <v>3</v>
      </c>
      <c r="E7" s="3" t="s">
        <v>2</v>
      </c>
      <c r="F7" s="3" t="s">
        <v>1</v>
      </c>
      <c r="G7" s="3" t="s">
        <v>16</v>
      </c>
    </row>
    <row r="8" spans="1:8" ht="52" x14ac:dyDescent="0.35">
      <c r="A8" s="6">
        <v>1</v>
      </c>
      <c r="B8" s="26"/>
      <c r="C8" s="25"/>
      <c r="D8" s="27"/>
      <c r="E8" s="22"/>
      <c r="F8" s="22"/>
      <c r="G8" s="42" t="s">
        <v>206</v>
      </c>
    </row>
  </sheetData>
  <mergeCells count="6">
    <mergeCell ref="A6:G6"/>
    <mergeCell ref="A1:G1"/>
    <mergeCell ref="A5:G5"/>
    <mergeCell ref="A2:G2"/>
    <mergeCell ref="A3:G3"/>
    <mergeCell ref="A4:G4"/>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Информация о Чемпионате</vt:lpstr>
      <vt:lpstr>Общая инфраструктура</vt:lpstr>
      <vt:lpstr>Рабочее место конкурсантов</vt:lpstr>
      <vt:lpstr>Расходные материалы</vt:lpstr>
      <vt:lpstr>Личный инструмент конкурсанта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Vector</dc:creator>
  <cp:lastModifiedBy>admin</cp:lastModifiedBy>
  <dcterms:created xsi:type="dcterms:W3CDTF">2023-01-11T12:24:27Z</dcterms:created>
  <dcterms:modified xsi:type="dcterms:W3CDTF">2026-01-20T10:49:02Z</dcterms:modified>
</cp:coreProperties>
</file>