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ИРПО\Сезон 2026 года\Основная категория САПР 2026\08-Приложения\"/>
    </mc:Choice>
  </mc:AlternateContent>
  <xr:revisionPtr revIDLastSave="0" documentId="13_ncr:1_{ABFD4D01-31F0-4814-984A-748754B7F1FC}" xr6:coauthVersionLast="37" xr6:coauthVersionMax="37" xr10:uidLastSave="{00000000-0000-0000-0000-000000000000}"/>
  <bookViews>
    <workbookView xWindow="2895" yWindow="0" windowWidth="24240" windowHeight="13740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M42" i="1" l="1"/>
  <c r="J42" i="1"/>
  <c r="H42" i="1"/>
  <c r="C42" i="1"/>
  <c r="I42" i="1"/>
  <c r="C41" i="1"/>
  <c r="H41" i="1"/>
  <c r="I41" i="1"/>
  <c r="J41" i="1"/>
  <c r="K41" i="1"/>
  <c r="L41" i="1"/>
  <c r="M41" i="1"/>
  <c r="N41" i="1"/>
  <c r="O41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4" i="1"/>
  <c r="P25" i="1"/>
  <c r="P26" i="1"/>
  <c r="P27" i="1"/>
  <c r="P28" i="1"/>
  <c r="P29" i="1"/>
  <c r="P30" i="1"/>
  <c r="P31" i="1"/>
  <c r="P32" i="1"/>
  <c r="P33" i="1"/>
  <c r="P34" i="1"/>
  <c r="P36" i="1"/>
  <c r="P37" i="1"/>
  <c r="P38" i="1"/>
  <c r="P39" i="1"/>
  <c r="P40" i="1"/>
  <c r="Q40" i="1" l="1"/>
  <c r="F41" i="1"/>
  <c r="G41" i="1"/>
  <c r="E41" i="1"/>
</calcChain>
</file>

<file path=xl/sharedStrings.xml><?xml version="1.0" encoding="utf-8"?>
<sst xmlns="http://schemas.openxmlformats.org/spreadsheetml/2006/main" count="321" uniqueCount="84">
  <si>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</si>
  <si>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</si>
  <si>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</si>
  <si>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</si>
  <si>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</si>
  <si>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</si>
  <si>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</si>
  <si>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</si>
  <si>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t>3. Предложения по учету содержания модулей компетенции (п.2) в образовательных программах по профессиям/ специальностям СПО</t>
  </si>
  <si>
    <t>Модуль А.Механическая сборка и разработка чертежей для производства</t>
  </si>
  <si>
    <t>Инвариант</t>
  </si>
  <si>
    <t>ФГОС СПО 151901.01 чертежник-конструктор</t>
  </si>
  <si>
    <t>ФГОС СПО 23.02.02 Автомобиле- и тракторостроение</t>
  </si>
  <si>
    <r>
      <t xml:space="preserve">ПК 1.3. </t>
    </r>
    <r>
      <rPr>
        <sz val="9"/>
        <color theme="1"/>
        <rFont val="Times New Roman"/>
        <family val="1"/>
        <charset val="204"/>
      </rPr>
      <t>Составлять и вычерчивать схемы</t>
    </r>
  </si>
  <si>
    <r>
      <rPr>
        <b/>
        <sz val="9"/>
        <color theme="1"/>
        <rFont val="Times New Roman"/>
        <family val="1"/>
        <charset val="204"/>
      </rPr>
      <t>ПК 1.1</t>
    </r>
    <r>
      <rPr>
        <sz val="9"/>
        <color theme="1"/>
        <rFont val="Times New Roman"/>
        <family val="1"/>
        <charset val="204"/>
      </rPr>
      <t xml:space="preserve"> Выполнять чертежи деталей, чертежи общего вида, габаритные и монтажные чертежи по эскизным документам или с натуры.</t>
    </r>
  </si>
  <si>
    <r>
      <rPr>
        <b/>
        <sz val="9"/>
        <color theme="1"/>
        <rFont val="Times New Roman"/>
        <family val="1"/>
        <charset val="204"/>
      </rPr>
      <t>ПК 1.2</t>
    </r>
    <r>
      <rPr>
        <sz val="9"/>
        <color theme="1"/>
        <rFont val="Times New Roman"/>
        <family val="1"/>
        <charset val="204"/>
      </rPr>
      <t xml:space="preserve"> Оформлять чертежи</t>
    </r>
  </si>
  <si>
    <r>
      <rPr>
        <b/>
        <sz val="9"/>
        <color theme="1"/>
        <rFont val="Times New Roman"/>
        <family val="1"/>
        <charset val="204"/>
      </rPr>
      <t>ПК 1.4</t>
    </r>
    <r>
      <rPr>
        <sz val="9"/>
        <color theme="1"/>
        <rFont val="Times New Roman"/>
        <family val="1"/>
        <charset val="204"/>
      </rPr>
      <t xml:space="preserve"> Выполнять спецификации, различные ведомости и таблицы</t>
    </r>
  </si>
  <si>
    <r>
      <rPr>
        <b/>
        <sz val="9"/>
        <color theme="1"/>
        <rFont val="Times New Roman"/>
        <family val="1"/>
        <charset val="204"/>
      </rPr>
      <t>ПК 2.1</t>
    </r>
    <r>
      <rPr>
        <sz val="9"/>
        <color theme="1"/>
        <rFont val="Times New Roman"/>
        <family val="1"/>
        <charset val="204"/>
      </rPr>
      <t xml:space="preserve"> Вычерчивать сборочные чертежи и выполнять их деталировку</t>
    </r>
  </si>
  <si>
    <r>
      <rPr>
        <b/>
        <sz val="9"/>
        <color theme="1"/>
        <rFont val="Times New Roman"/>
        <family val="1"/>
        <charset val="204"/>
      </rPr>
      <t>ПК 2.2</t>
    </r>
    <r>
      <rPr>
        <sz val="9"/>
        <color theme="1"/>
        <rFont val="Times New Roman"/>
        <family val="1"/>
        <charset val="204"/>
      </rPr>
      <t xml:space="preserve"> Выполнять эскизы деталей простых конструкций</t>
    </r>
  </si>
  <si>
    <r>
      <rPr>
        <b/>
        <sz val="9"/>
        <color theme="1"/>
        <rFont val="Times New Roman"/>
        <family val="1"/>
        <charset val="204"/>
      </rPr>
      <t>ПК 2.3</t>
    </r>
    <r>
      <rPr>
        <sz val="9"/>
        <color theme="1"/>
        <rFont val="Times New Roman"/>
        <family val="1"/>
        <charset val="204"/>
      </rPr>
      <t xml:space="preserve"> Выполнять несложные технические расчеты.</t>
    </r>
  </si>
  <si>
    <r>
      <rPr>
        <b/>
        <sz val="9"/>
        <color theme="1"/>
        <rFont val="Times New Roman"/>
        <family val="1"/>
        <charset val="204"/>
      </rPr>
      <t>ПК 2.4</t>
    </r>
    <r>
      <rPr>
        <sz val="9"/>
        <color theme="1"/>
        <rFont val="Times New Roman"/>
        <family val="1"/>
        <charset val="204"/>
      </rPr>
      <t xml:space="preserve"> Вносить принятые в процессе разработки изменения в конструкторскую документацию и составлять извещения об изменениях</t>
    </r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</si>
  <si>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Выполнение чертежных работ</t>
    </r>
  </si>
  <si>
    <r>
      <rPr>
        <b/>
        <sz val="9"/>
        <color theme="1"/>
        <rFont val="Times New Roman"/>
        <family val="1"/>
        <charset val="204"/>
      </rPr>
      <t>Вид деятельности 2</t>
    </r>
    <r>
      <rPr>
        <sz val="9"/>
        <color theme="1"/>
        <rFont val="Times New Roman"/>
        <family val="1"/>
        <charset val="204"/>
      </rPr>
      <t xml:space="preserve">
Ведение процесса чертежных и простых расчетно-конструкторских работ</t>
    </r>
  </si>
  <si>
    <r>
      <rPr>
        <b/>
        <sz val="9"/>
        <color theme="1"/>
        <rFont val="Times New Roman"/>
        <family val="1"/>
        <charset val="204"/>
      </rPr>
      <t>ОТФ Код А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Техническая поддержка процесса проектирования</t>
    </r>
  </si>
  <si>
    <r>
      <rPr>
        <b/>
        <sz val="9"/>
        <color theme="1"/>
        <rFont val="Times New Roman"/>
        <family val="1"/>
        <charset val="204"/>
      </rPr>
      <t xml:space="preserve">А/01.4 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Оформление эскизов и чертежей деталей в электронном виде</t>
    </r>
  </si>
  <si>
    <r>
      <rPr>
        <b/>
        <sz val="9"/>
        <color theme="1"/>
        <rFont val="Times New Roman"/>
        <family val="1"/>
        <charset val="204"/>
      </rPr>
      <t xml:space="preserve">B/01.5 </t>
    </r>
    <r>
      <rPr>
        <sz val="9"/>
        <color theme="1"/>
        <rFont val="Times New Roman"/>
        <family val="1"/>
        <charset val="204"/>
      </rPr>
      <t xml:space="preserve">
Разработка чертежей в различных системах 3D-моделирования, применяемых в своей организации</t>
    </r>
  </si>
  <si>
    <t>Профессиональный стандарт 32.002. 
Специалист по проектированию и конструированию авиационной техники</t>
  </si>
  <si>
    <r>
      <rPr>
        <b/>
        <sz val="9"/>
        <color theme="1"/>
        <rFont val="Times New Roman"/>
        <family val="1"/>
        <charset val="204"/>
      </rPr>
      <t>ОТФ Код В</t>
    </r>
    <r>
      <rPr>
        <sz val="9"/>
        <color theme="1"/>
        <rFont val="Times New Roman"/>
        <family val="1"/>
        <charset val="204"/>
      </rPr>
      <t xml:space="preserve">
Выпуск и оформление КД на детали и мелкие сборочные единицы</t>
    </r>
  </si>
  <si>
    <t>Профессиональный стандарт 40.237
Специалист по проектированию, конструированию и инженерному расчету сложных узлов и механизмов изделий из наноструктурированных полимерных и композиционных материалов, нанометаллов и технологической оснастки для их изготовления</t>
  </si>
  <si>
    <r>
      <rPr>
        <b/>
        <sz val="9"/>
        <color theme="1"/>
        <rFont val="Times New Roman"/>
        <family val="1"/>
        <charset val="204"/>
      </rPr>
      <t>ОТФ Код А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Разработка конструкций деталей и узлов из нанометаллов и наноструктурированных полимерных и композиционных материалов</t>
    </r>
  </si>
  <si>
    <r>
      <rPr>
        <b/>
        <sz val="9"/>
        <color theme="1"/>
        <rFont val="Times New Roman"/>
        <family val="1"/>
        <charset val="204"/>
      </rPr>
      <t>Вид деятельности 3</t>
    </r>
    <r>
      <rPr>
        <sz val="9"/>
        <color theme="1"/>
        <rFont val="Times New Roman"/>
        <family val="1"/>
        <charset val="204"/>
      </rPr>
      <t xml:space="preserve">
Разработка конструкторской документации деталей из наноструктурированных полимерных и композиционных материалов, металлов, сплавов и нанометаллов, входящих в сложные узлы и механизмы изделий</t>
    </r>
  </si>
  <si>
    <r>
      <rPr>
        <b/>
        <sz val="9"/>
        <color theme="1"/>
        <rFont val="Times New Roman"/>
        <family val="1"/>
        <charset val="204"/>
      </rPr>
      <t>ПК 3.1</t>
    </r>
    <r>
      <rPr>
        <sz val="9"/>
        <color theme="1"/>
        <rFont val="Times New Roman"/>
        <family val="1"/>
        <charset val="204"/>
      </rPr>
      <t xml:space="preserve"> Чтение спецификация и разработка сборочныех единиц</t>
    </r>
  </si>
  <si>
    <r>
      <rPr>
        <b/>
        <sz val="9"/>
        <color theme="1"/>
        <rFont val="Times New Roman"/>
        <family val="1"/>
        <charset val="204"/>
      </rPr>
      <t>ПК 3.2</t>
    </r>
    <r>
      <rPr>
        <sz val="9"/>
        <color theme="1"/>
        <rFont val="Times New Roman"/>
        <family val="1"/>
        <charset val="204"/>
      </rPr>
      <t xml:space="preserve"> Создание трехмерных математических моделей деталей и сборочных единиц</t>
    </r>
  </si>
  <si>
    <r>
      <rPr>
        <b/>
        <sz val="9"/>
        <color theme="1"/>
        <rFont val="Times New Roman"/>
        <family val="1"/>
        <charset val="204"/>
      </rPr>
      <t>ПК 3.3</t>
    </r>
    <r>
      <rPr>
        <sz val="9"/>
        <color theme="1"/>
        <rFont val="Times New Roman"/>
        <family val="1"/>
        <charset val="204"/>
      </rPr>
      <t xml:space="preserve"> Разработка технологических процессов изготовления деталей и сборки изделий</t>
    </r>
  </si>
  <si>
    <r>
      <rPr>
        <b/>
        <sz val="9"/>
        <color theme="1"/>
        <rFont val="Times New Roman"/>
        <family val="1"/>
        <charset val="204"/>
      </rPr>
      <t xml:space="preserve">ПК 3.4 </t>
    </r>
    <r>
      <rPr>
        <sz val="9"/>
        <color theme="1"/>
        <rFont val="Times New Roman"/>
        <family val="1"/>
        <charset val="204"/>
      </rPr>
      <t>Подготовка комплекта документации цифрового двойника сложных узлов и механизмов изделий</t>
    </r>
  </si>
  <si>
    <r>
      <rPr>
        <b/>
        <sz val="9"/>
        <color theme="1"/>
        <rFont val="Times New Roman"/>
        <family val="1"/>
        <charset val="204"/>
      </rPr>
      <t>ПК 1.1.</t>
    </r>
    <r>
      <rPr>
        <sz val="9"/>
        <color theme="1"/>
        <rFont val="Times New Roman"/>
        <family val="1"/>
        <charset val="204"/>
      </rPr>
      <t xml:space="preserve"> Разрабатывать 3D-модели, чертежи компонентов автотранспортных средств  по имеющимся проработкам</t>
    </r>
  </si>
  <si>
    <r>
      <rPr>
        <b/>
        <sz val="9"/>
        <color theme="1"/>
        <rFont val="Times New Roman"/>
        <family val="1"/>
        <charset val="204"/>
      </rPr>
      <t>ПК 1.2</t>
    </r>
    <r>
      <rPr>
        <sz val="9"/>
        <color theme="1"/>
        <rFont val="Times New Roman"/>
        <family val="1"/>
        <charset val="204"/>
      </rPr>
      <t xml:space="preserve"> Осуществлять корректировку конструкторской документации по результатам согласования с конструкторскими и технологическими подразделениями</t>
    </r>
  </si>
  <si>
    <r>
      <rPr>
        <b/>
        <sz val="9"/>
        <color theme="1"/>
        <rFont val="Times New Roman"/>
        <family val="1"/>
        <charset val="204"/>
      </rPr>
      <t>ПК 1.3.</t>
    </r>
    <r>
      <rPr>
        <sz val="9"/>
        <color theme="1"/>
        <rFont val="Times New Roman"/>
        <family val="1"/>
        <charset val="204"/>
      </rPr>
      <t xml:space="preserve"> Устанавливать соответствие параметров конструкции компонентов автотракторной техники различной сложности требованиям конструкторской документации</t>
    </r>
  </si>
  <si>
    <r>
      <rPr>
        <b/>
        <sz val="9"/>
        <color theme="1"/>
        <rFont val="Times New Roman"/>
        <family val="1"/>
        <charset val="204"/>
      </rPr>
      <t>ОТФ Код А</t>
    </r>
    <r>
      <rPr>
        <sz val="9"/>
        <color theme="1"/>
        <rFont val="Times New Roman"/>
        <family val="1"/>
        <charset val="204"/>
      </rPr>
      <t xml:space="preserve">
Техническая поддержка оформления конструкторской документации</t>
    </r>
  </si>
  <si>
    <r>
      <rPr>
        <b/>
        <sz val="9"/>
        <color theme="1"/>
        <rFont val="Times New Roman"/>
        <family val="1"/>
        <charset val="204"/>
      </rPr>
      <t xml:space="preserve"> А/02.4</t>
    </r>
    <r>
      <rPr>
        <sz val="9"/>
        <color theme="1"/>
        <rFont val="Times New Roman"/>
        <family val="1"/>
        <charset val="204"/>
      </rPr>
      <t xml:space="preserve">
Внесение изменений в КД</t>
    </r>
  </si>
  <si>
    <t>ФГОС СПО 15.02.16 технология машиностроения</t>
  </si>
  <si>
    <r>
      <rPr>
        <b/>
        <sz val="9"/>
        <color theme="1"/>
        <rFont val="Times New Roman"/>
        <family val="1"/>
        <charset val="204"/>
      </rPr>
      <t>ПК 1.1</t>
    </r>
    <r>
      <rPr>
        <sz val="9"/>
        <color theme="1"/>
        <rFont val="Times New Roman"/>
        <family val="1"/>
        <charset val="204"/>
      </rPr>
      <t>. Использовать конструкторскую и технологическую документацию при разработке технологических процессов изготовления деталей машин.</t>
    </r>
  </si>
  <si>
    <r>
      <rPr>
        <b/>
        <sz val="9"/>
        <color theme="1"/>
        <rFont val="Times New Roman"/>
        <family val="1"/>
        <charset val="204"/>
      </rPr>
      <t xml:space="preserve">ПК 1.2. </t>
    </r>
    <r>
      <rPr>
        <sz val="9"/>
        <color theme="1"/>
        <rFont val="Times New Roman"/>
        <family val="1"/>
        <charset val="204"/>
      </rPr>
      <t>Выбирать метод получения заготовок с учетом условий производства.</t>
    </r>
  </si>
  <si>
    <r>
      <rPr>
        <b/>
        <sz val="9"/>
        <color theme="1"/>
        <rFont val="Times New Roman"/>
        <family val="1"/>
        <charset val="204"/>
      </rPr>
      <t>ПК 1.3.</t>
    </r>
    <r>
      <rPr>
        <sz val="9"/>
        <color theme="1"/>
        <rFont val="Times New Roman"/>
        <family val="1"/>
        <charset val="204"/>
      </rPr>
      <t xml:space="preserve"> Выбирать методы механической обработки и последовательность технологического процесса обработки деталей машин в машиностроительном производстве.</t>
    </r>
  </si>
  <si>
    <r>
      <rPr>
        <b/>
        <sz val="9"/>
        <color theme="1"/>
        <rFont val="Times New Roman"/>
        <family val="1"/>
        <charset val="204"/>
      </rPr>
      <t>ПК 1.5</t>
    </r>
    <r>
      <rPr>
        <sz val="9"/>
        <color theme="1"/>
        <rFont val="Times New Roman"/>
        <family val="1"/>
        <charset val="204"/>
      </rPr>
      <t>. Выполнять расчеты параметров механической обработки изготовления деталей машин, в том числе с применением систем автоматизированного проектирования.</t>
    </r>
  </si>
  <si>
    <r>
      <rPr>
        <b/>
        <sz val="9"/>
        <color theme="1"/>
        <rFont val="Times New Roman"/>
        <family val="1"/>
        <charset val="204"/>
      </rPr>
      <t>ПК 1.6.</t>
    </r>
    <r>
      <rPr>
        <sz val="9"/>
        <color theme="1"/>
        <rFont val="Times New Roman"/>
        <family val="1"/>
        <charset val="204"/>
      </rPr>
      <t xml:space="preserve"> Разрабатывать технологическую документацию по изготовлению деталей машин, в том числе с применением систем автоматизированного проектирования.</t>
    </r>
  </si>
  <si>
    <r>
      <rPr>
        <b/>
        <sz val="9"/>
        <color theme="1"/>
        <rFont val="Times New Roman"/>
        <family val="1"/>
        <charset val="204"/>
      </rPr>
      <t>Вид деятельности 4</t>
    </r>
    <r>
      <rPr>
        <sz val="9"/>
        <color theme="1"/>
        <rFont val="Times New Roman"/>
        <family val="1"/>
        <charset val="204"/>
      </rPr>
      <t xml:space="preserve">
конструирование автотракторной техники и компонентов</t>
    </r>
  </si>
  <si>
    <r>
      <rPr>
        <b/>
        <sz val="9"/>
        <color theme="1"/>
        <rFont val="Times New Roman"/>
        <family val="1"/>
        <charset val="204"/>
      </rPr>
      <t>Вид деятельности 5</t>
    </r>
    <r>
      <rPr>
        <sz val="9"/>
        <color theme="1"/>
        <rFont val="Times New Roman"/>
        <family val="1"/>
        <charset val="204"/>
      </rPr>
      <t xml:space="preserve">
разработка технологических процессов изготовления деталей машин
</t>
    </r>
  </si>
  <si>
    <r>
      <rPr>
        <b/>
        <sz val="9"/>
        <color theme="1"/>
        <rFont val="Times New Roman"/>
        <family val="1"/>
        <charset val="204"/>
      </rPr>
      <t>ПК 3.1</t>
    </r>
    <r>
      <rPr>
        <sz val="9"/>
        <color theme="1"/>
        <rFont val="Times New Roman"/>
        <family val="1"/>
        <charset val="204"/>
      </rPr>
      <t>. Разрабатывать технологический процесс сборки изделий с применением конструкторской и технологической документации.</t>
    </r>
  </si>
  <si>
    <r>
      <rPr>
        <b/>
        <sz val="9"/>
        <color theme="1"/>
        <rFont val="Times New Roman"/>
        <family val="1"/>
        <charset val="204"/>
      </rPr>
      <t>ПК 2.2.</t>
    </r>
    <r>
      <rPr>
        <sz val="9"/>
        <color theme="1"/>
        <rFont val="Times New Roman"/>
        <family val="1"/>
        <charset val="204"/>
      </rPr>
      <t xml:space="preserve"> Разрабатывать с помощью CAD/САМ систем управляющие программы для технологического оборудования.</t>
    </r>
  </si>
  <si>
    <r>
      <rPr>
        <b/>
        <sz val="9"/>
        <color theme="1"/>
        <rFont val="Times New Roman"/>
        <family val="1"/>
        <charset val="204"/>
      </rPr>
      <t>Вид деятельности 6</t>
    </r>
    <r>
      <rPr>
        <sz val="9"/>
        <color theme="1"/>
        <rFont val="Times New Roman"/>
        <family val="1"/>
        <charset val="204"/>
      </rPr>
      <t xml:space="preserve">
разработка и внедрение управляющих программ изготовления деталей машин в машиностроительном производстве</t>
    </r>
  </si>
  <si>
    <r>
      <rPr>
        <b/>
        <sz val="9"/>
        <color theme="1"/>
        <rFont val="Times New Roman"/>
        <family val="1"/>
        <charset val="204"/>
      </rPr>
      <t>Вид деятельности 7</t>
    </r>
    <r>
      <rPr>
        <sz val="9"/>
        <color theme="1"/>
        <rFont val="Times New Roman"/>
        <family val="1"/>
        <charset val="204"/>
      </rPr>
      <t xml:space="preserve">
разработка и реализация технологических процессов в механосборочном производстве</t>
    </r>
  </si>
  <si>
    <t>Модуль Б.Проектирование конструкции по ТЗ или внесение изменений в конструкцию изделия</t>
  </si>
  <si>
    <t>Модуль В. Создание деталей из листового материала</t>
  </si>
  <si>
    <r>
      <rPr>
        <b/>
        <sz val="9"/>
        <color theme="1"/>
        <rFont val="Times New Roman"/>
        <family val="1"/>
        <charset val="204"/>
      </rPr>
      <t>ОТФ Код С</t>
    </r>
    <r>
      <rPr>
        <sz val="9"/>
        <color theme="1"/>
        <rFont val="Times New Roman"/>
        <family val="1"/>
        <charset val="204"/>
      </rPr>
      <t xml:space="preserve">
Ведение электронного макета и его составных частей</t>
    </r>
  </si>
  <si>
    <r>
      <rPr>
        <b/>
        <sz val="9"/>
        <color theme="1"/>
        <rFont val="Times New Roman"/>
        <family val="1"/>
        <charset val="204"/>
      </rPr>
      <t xml:space="preserve"> С/01.5</t>
    </r>
    <r>
      <rPr>
        <sz val="9"/>
        <color theme="1"/>
        <rFont val="Times New Roman"/>
        <family val="1"/>
        <charset val="204"/>
      </rPr>
      <t xml:space="preserve">
Прорисовка вариантов электронного макета облика изделия</t>
    </r>
  </si>
  <si>
    <t>ФГОС СПО  15.02.17 Монтаж, техническое обслуживание, эксплуатация и ремонт промышленного</t>
  </si>
  <si>
    <r>
      <rPr>
        <b/>
        <sz val="9"/>
        <color theme="1"/>
        <rFont val="Times New Roman"/>
        <family val="1"/>
        <charset val="204"/>
      </rPr>
      <t>ПК 4.1.</t>
    </r>
    <r>
      <rPr>
        <sz val="9"/>
        <color theme="1"/>
        <rFont val="Times New Roman"/>
        <family val="1"/>
        <charset val="204"/>
      </rPr>
      <t xml:space="preserve"> Осуществлять сбор данных о потребностях производства в заготовках, запасных частях, расходных материалах.</t>
    </r>
  </si>
  <si>
    <r>
      <rPr>
        <b/>
        <sz val="9"/>
        <color theme="1"/>
        <rFont val="Times New Roman"/>
        <family val="1"/>
        <charset val="204"/>
      </rPr>
      <t>ПК 4.2</t>
    </r>
    <r>
      <rPr>
        <sz val="9"/>
        <color theme="1"/>
        <rFont val="Times New Roman"/>
        <family val="1"/>
        <charset val="204"/>
      </rPr>
      <t xml:space="preserve">. Оформлять документацию на заготовки, запасные части, расходный материал.
</t>
    </r>
  </si>
  <si>
    <r>
      <rPr>
        <b/>
        <sz val="9"/>
        <color theme="1"/>
        <rFont val="Times New Roman"/>
        <family val="1"/>
        <charset val="204"/>
      </rPr>
      <t>ПК 4.3</t>
    </r>
    <r>
      <rPr>
        <sz val="9"/>
        <color theme="1"/>
        <rFont val="Times New Roman"/>
        <family val="1"/>
        <charset val="204"/>
      </rPr>
      <t>. Проводить анализ результатов использования заготовок, запасных частей, расходных материалов. документации в рамках своей компетенции в соответствии с нормативными требованиями, в том числе с использованием систем автоматизированного проектирования.</t>
    </r>
  </si>
  <si>
    <r>
      <rPr>
        <b/>
        <sz val="9"/>
        <color theme="1"/>
        <rFont val="Times New Roman"/>
        <family val="1"/>
        <charset val="204"/>
      </rPr>
      <t>Вид деятельности 8</t>
    </r>
    <r>
      <rPr>
        <sz val="9"/>
        <color theme="1"/>
        <rFont val="Times New Roman"/>
        <family val="1"/>
        <charset val="204"/>
      </rPr>
      <t xml:space="preserve">
организация работ по снабжению производства заготовками, запасными частями, расходными материалами</t>
    </r>
  </si>
  <si>
    <r>
      <rPr>
        <b/>
        <sz val="9"/>
        <color theme="1"/>
        <rFont val="Times New Roman"/>
        <family val="1"/>
        <charset val="204"/>
      </rPr>
      <t>А/01.5</t>
    </r>
    <r>
      <rPr>
        <sz val="9"/>
        <color theme="1"/>
        <rFont val="Times New Roman"/>
        <family val="1"/>
        <charset val="204"/>
      </rPr>
      <t xml:space="preserve">
Разработка конструкторской документации деталей из наноструктурированных полимерных и композиционных материалов, металлов, сплавов и нанометаллов, входящих в сложные узлы и механизмы изделий</t>
    </r>
  </si>
  <si>
    <r>
      <rPr>
        <b/>
        <sz val="9"/>
        <color theme="1"/>
        <rFont val="Times New Roman"/>
        <family val="1"/>
        <charset val="204"/>
      </rPr>
      <t>D/02.7</t>
    </r>
    <r>
      <rPr>
        <sz val="9"/>
        <color theme="1"/>
        <rFont val="Times New Roman"/>
        <family val="1"/>
        <charset val="204"/>
      </rPr>
      <t xml:space="preserve">
Конструирование технологической оснастки для производства изделий из наноструктурированных полимерных и композиционных материалов, сплавов, металлов и нанометаллов</t>
    </r>
  </si>
  <si>
    <r>
      <rPr>
        <b/>
        <sz val="9"/>
        <color theme="1"/>
        <rFont val="Times New Roman"/>
        <family val="1"/>
        <charset val="204"/>
      </rPr>
      <t>C/01.7</t>
    </r>
    <r>
      <rPr>
        <sz val="9"/>
        <color theme="1"/>
        <rFont val="Times New Roman"/>
        <family val="1"/>
        <charset val="204"/>
      </rPr>
      <t xml:space="preserve">
Разработка цифрового двойника сложных узлов и механизмов изделий из наноструктурированных полимерных и композиционных материалов, металлов, сплавов и нанометаллов</t>
    </r>
  </si>
  <si>
    <t>Вариатив</t>
  </si>
  <si>
    <t>Модуль Г.  Создание прототипа объекта и конструирование по физической модели или цифровым данным</t>
  </si>
  <si>
    <t>Инженерный дизайн САПР</t>
  </si>
  <si>
    <t>Модуль Д. Машиностроительное производство. Рамные конструкции</t>
  </si>
  <si>
    <t>Профессиональный стандарт 24.02.01 Производство летательных аппаратов</t>
  </si>
  <si>
    <t>ОТФ Код А
Техническое сопровождение производства</t>
  </si>
  <si>
    <t>ТФ1
Обеспечивать технологическую подготовку производства по реализации технологического процесса.</t>
  </si>
  <si>
    <t>ТФ2
Анализировать техническое задание для разработки конструкции несложных деталей и узлов изделия и оснастки. Производить увязку и базирование элементов изделий и оснастки по технологической цепочке их изготовления и сборки</t>
  </si>
  <si>
    <t>ОТФ Код В</t>
  </si>
  <si>
    <t>Проведение расчетов прочности деталей и агрегатов</t>
  </si>
  <si>
    <t>ФГОС СПО 18.02.07 Технология производства и переработки пластических масс и эластомеров</t>
  </si>
  <si>
    <r>
      <rPr>
        <b/>
        <sz val="9"/>
        <color theme="1"/>
        <rFont val="Times New Roman"/>
        <family val="1"/>
        <charset val="204"/>
      </rPr>
      <t xml:space="preserve">ПК 1.1. </t>
    </r>
    <r>
      <rPr>
        <sz val="9"/>
        <color theme="1"/>
        <rFont val="Times New Roman"/>
        <family val="1"/>
        <charset val="204"/>
      </rPr>
      <t>Проектировать, изготавливать и обрабатывать оснастку</t>
    </r>
  </si>
  <si>
    <r>
      <rPr>
        <b/>
        <sz val="9"/>
        <color theme="1"/>
        <rFont val="Times New Roman"/>
        <family val="1"/>
        <charset val="204"/>
      </rPr>
      <t>ПК 1.2</t>
    </r>
    <r>
      <rPr>
        <sz val="9"/>
        <color theme="1"/>
        <rFont val="Times New Roman"/>
        <family val="1"/>
        <charset val="204"/>
      </rPr>
      <t>. Осуществлять, настройку и эксплуатацию технологического оборудования и оснастки</t>
    </r>
  </si>
  <si>
    <r>
      <rPr>
        <b/>
        <sz val="9"/>
        <color theme="1"/>
        <rFont val="Times New Roman"/>
        <family val="1"/>
        <charset val="204"/>
      </rPr>
      <t>ПК 2.1</t>
    </r>
    <r>
      <rPr>
        <sz val="9"/>
        <color theme="1"/>
        <rFont val="Times New Roman"/>
        <family val="1"/>
        <charset val="204"/>
      </rPr>
      <t>. Подготавливать исходное сырье и материалы к работе</t>
    </r>
  </si>
  <si>
    <r>
      <rPr>
        <b/>
        <sz val="9"/>
        <color theme="1"/>
        <rFont val="Times New Roman"/>
        <family val="1"/>
        <charset val="204"/>
      </rPr>
      <t>ПК 2.2.</t>
    </r>
    <r>
      <rPr>
        <sz val="9"/>
        <color theme="1"/>
        <rFont val="Times New Roman"/>
        <family val="1"/>
        <charset val="204"/>
      </rPr>
      <t xml:space="preserve"> Получать изделия из полимерных материалов и эластомеров основными (экструзия, литье, термоформование, прессование) и вспомогательными (вальцевание и каландрование, спекание, вулканизация, вспенивание) методам</t>
    </r>
  </si>
  <si>
    <r>
      <rPr>
        <b/>
        <sz val="9"/>
        <color theme="1"/>
        <rFont val="Times New Roman"/>
        <family val="1"/>
        <charset val="204"/>
      </rPr>
      <t xml:space="preserve">ПК 3.3. </t>
    </r>
    <r>
      <rPr>
        <sz val="9"/>
        <color theme="1"/>
        <rFont val="Times New Roman"/>
        <family val="1"/>
        <charset val="204"/>
      </rPr>
      <t>Организовывать безопасные условия процессов и производства</t>
    </r>
  </si>
  <si>
    <r>
      <rPr>
        <b/>
        <sz val="9"/>
        <color theme="1"/>
        <rFont val="Times New Roman"/>
        <family val="1"/>
        <charset val="204"/>
      </rPr>
      <t>Вид деятельности 9</t>
    </r>
    <r>
      <rPr>
        <sz val="9"/>
        <color theme="1"/>
        <rFont val="Times New Roman"/>
        <family val="1"/>
        <charset val="204"/>
      </rPr>
      <t xml:space="preserve">
Ведение технологического процесса производства и переработки полимерных материалов и эластомеров в соответствии с требованиями нормативно-технической документации, требованиями охраны труда, промышленной и экологической безопасности</t>
    </r>
  </si>
  <si>
    <t>учтена</t>
  </si>
  <si>
    <r>
      <rPr>
        <b/>
        <i/>
        <sz val="9"/>
        <color theme="1"/>
        <rFont val="Times New Roman"/>
        <family val="1"/>
        <charset val="204"/>
      </rPr>
      <t>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&gt; 70%)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</si>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</sst>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1" fillId="6" borderId="2" xfId="0" applyFont="1" applyFill="1" applyBorder="1" applyAlignment="1">
      <alignment wrapText="1"/>
    </xf>
    <xf numFmtId="0" fontId="1" fillId="6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1"/>
  <sheetViews>
    <sheetView tabSelected="1" zoomScale="85" zoomScaleNormal="85" workbookViewId="0">
      <selection activeCell="P8" sqref="P8"/>
    </sheetView>
  </sheetViews>
  <sheetFormatPr defaultRowHeight="12" x14ac:dyDescent="0.2"/>
  <cols>
    <col min="1" max="1" width="21.5703125" style="1" customWidth="1"/>
    <col min="2" max="2" width="21.140625" style="1" customWidth="1"/>
    <col min="3" max="3" width="21" style="1" customWidth="1"/>
    <col min="4" max="4" width="9.140625" style="1" customWidth="1"/>
    <col min="5" max="5" width="6.5703125" style="1" hidden="1" customWidth="1"/>
    <col min="6" max="6" width="12.85546875" style="1" hidden="1" customWidth="1"/>
    <col min="7" max="7" width="40.85546875" style="1" customWidth="1"/>
    <col min="8" max="8" width="50.5703125" style="4" customWidth="1"/>
    <col min="9" max="9" width="44.5703125" style="1" customWidth="1"/>
    <col min="10" max="10" width="31.28515625" style="1" customWidth="1"/>
    <col min="11" max="11" width="35" style="1" customWidth="1"/>
    <col min="12" max="12" width="35.7109375" style="1" customWidth="1"/>
    <col min="13" max="13" width="30.7109375" style="1" customWidth="1"/>
    <col min="14" max="15" width="37.85546875" style="1" customWidth="1"/>
    <col min="16" max="16" width="18.28515625" style="1" customWidth="1"/>
    <col min="17" max="17" width="23" style="1" customWidth="1"/>
    <col min="18" max="16384" width="9.140625" style="1"/>
  </cols>
  <sheetData>
    <row r="1" spans="1:17" ht="24.75" customHeight="1" x14ac:dyDescent="0.2">
      <c r="A1" s="65" t="s">
        <v>0</v>
      </c>
      <c r="B1" s="66" t="s">
        <v>66</v>
      </c>
      <c r="C1" s="58" t="s">
        <v>9</v>
      </c>
      <c r="D1" s="58"/>
      <c r="E1" s="58"/>
      <c r="F1" s="58"/>
      <c r="G1" s="58"/>
      <c r="H1" s="23" t="s">
        <v>52</v>
      </c>
      <c r="I1" s="28" t="s">
        <v>53</v>
      </c>
      <c r="J1" s="49" t="s">
        <v>65</v>
      </c>
      <c r="K1" s="49"/>
      <c r="L1" s="49"/>
      <c r="M1" s="49" t="s">
        <v>67</v>
      </c>
      <c r="N1" s="49"/>
      <c r="O1" s="49"/>
    </row>
    <row r="2" spans="1:17" x14ac:dyDescent="0.2">
      <c r="A2" s="65"/>
      <c r="B2" s="67"/>
      <c r="C2" s="59" t="s">
        <v>10</v>
      </c>
      <c r="D2" s="60"/>
      <c r="E2" s="60"/>
      <c r="F2" s="60"/>
      <c r="G2" s="61"/>
      <c r="H2" s="22" t="s">
        <v>10</v>
      </c>
      <c r="I2" s="24" t="s">
        <v>10</v>
      </c>
      <c r="J2" s="50" t="s">
        <v>64</v>
      </c>
      <c r="K2" s="50"/>
      <c r="L2" s="50"/>
      <c r="M2" s="50" t="s">
        <v>64</v>
      </c>
      <c r="N2" s="50"/>
      <c r="O2" s="50"/>
    </row>
    <row r="3" spans="1:17" ht="36" customHeight="1" x14ac:dyDescent="0.2">
      <c r="A3" s="65"/>
      <c r="B3" s="67"/>
      <c r="C3" s="75" t="s">
        <v>26</v>
      </c>
      <c r="D3" s="76"/>
      <c r="E3" s="76"/>
      <c r="F3" s="76"/>
      <c r="G3" s="77"/>
      <c r="H3" s="29" t="s">
        <v>26</v>
      </c>
      <c r="I3" s="30" t="s">
        <v>26</v>
      </c>
      <c r="J3" s="51" t="s">
        <v>28</v>
      </c>
      <c r="K3" s="51"/>
      <c r="L3" s="51"/>
      <c r="M3" s="51" t="s">
        <v>68</v>
      </c>
      <c r="N3" s="51"/>
      <c r="O3" s="51"/>
    </row>
    <row r="4" spans="1:17" ht="36" customHeight="1" x14ac:dyDescent="0.2">
      <c r="A4" s="65"/>
      <c r="B4" s="67"/>
      <c r="C4" s="63" t="s">
        <v>23</v>
      </c>
      <c r="D4" s="64"/>
      <c r="E4" s="64"/>
      <c r="F4" s="64"/>
      <c r="G4" s="3" t="s">
        <v>27</v>
      </c>
      <c r="H4" s="21" t="s">
        <v>38</v>
      </c>
      <c r="I4" s="25" t="s">
        <v>54</v>
      </c>
      <c r="J4" s="62" t="s">
        <v>29</v>
      </c>
      <c r="K4" s="62"/>
      <c r="L4" s="62"/>
      <c r="M4" s="48" t="s">
        <v>69</v>
      </c>
      <c r="N4" s="48"/>
      <c r="O4" s="27" t="s">
        <v>72</v>
      </c>
    </row>
    <row r="5" spans="1:17" ht="84" x14ac:dyDescent="0.2">
      <c r="A5" s="65"/>
      <c r="B5" s="67"/>
      <c r="C5" s="69" t="s">
        <v>24</v>
      </c>
      <c r="D5" s="70"/>
      <c r="E5" s="70"/>
      <c r="F5" s="71"/>
      <c r="G5" s="18" t="s">
        <v>25</v>
      </c>
      <c r="H5" s="19" t="s">
        <v>39</v>
      </c>
      <c r="I5" s="26" t="s">
        <v>55</v>
      </c>
      <c r="J5" s="27" t="s">
        <v>61</v>
      </c>
      <c r="K5" s="27" t="s">
        <v>63</v>
      </c>
      <c r="L5" s="27" t="s">
        <v>62</v>
      </c>
      <c r="M5" s="27" t="s">
        <v>70</v>
      </c>
      <c r="N5" s="27" t="s">
        <v>71</v>
      </c>
      <c r="O5" s="27" t="s">
        <v>73</v>
      </c>
      <c r="P5" s="31" t="s">
        <v>7</v>
      </c>
    </row>
    <row r="6" spans="1:17" ht="23.25" customHeight="1" x14ac:dyDescent="0.2">
      <c r="A6" s="43" t="s">
        <v>11</v>
      </c>
      <c r="B6" s="44"/>
      <c r="C6" s="72"/>
      <c r="D6" s="73"/>
      <c r="E6" s="73"/>
      <c r="F6" s="74"/>
      <c r="G6" s="2"/>
      <c r="H6" s="15"/>
      <c r="I6" s="9"/>
      <c r="J6" s="9"/>
      <c r="K6" s="9"/>
      <c r="L6" s="9"/>
      <c r="M6" s="9"/>
      <c r="N6" s="9"/>
      <c r="O6" s="15"/>
      <c r="P6" s="4"/>
      <c r="Q6" s="32"/>
    </row>
    <row r="7" spans="1:17" ht="72" x14ac:dyDescent="0.2">
      <c r="A7" s="68" t="s">
        <v>21</v>
      </c>
      <c r="B7" s="16" t="s">
        <v>14</v>
      </c>
      <c r="C7" s="45" t="s">
        <v>81</v>
      </c>
      <c r="D7" s="46"/>
      <c r="E7" s="46"/>
      <c r="F7" s="47"/>
      <c r="G7" s="34" t="s">
        <v>81</v>
      </c>
      <c r="H7" s="34" t="s">
        <v>81</v>
      </c>
      <c r="I7" s="34" t="s">
        <v>81</v>
      </c>
      <c r="J7" s="34" t="s">
        <v>81</v>
      </c>
      <c r="K7" s="34"/>
      <c r="L7" s="34" t="s">
        <v>81</v>
      </c>
      <c r="M7" s="34" t="s">
        <v>81</v>
      </c>
      <c r="N7" s="34" t="s">
        <v>81</v>
      </c>
      <c r="O7" s="34"/>
      <c r="P7" s="4">
        <f>COUNTIF(C7:O7,"учтена")</f>
        <v>8</v>
      </c>
      <c r="Q7" s="32"/>
    </row>
    <row r="8" spans="1:17" ht="24" x14ac:dyDescent="0.2">
      <c r="A8" s="68"/>
      <c r="B8" s="16" t="s">
        <v>15</v>
      </c>
      <c r="C8" s="45" t="s">
        <v>81</v>
      </c>
      <c r="D8" s="46"/>
      <c r="E8" s="46"/>
      <c r="F8" s="47"/>
      <c r="G8" s="34"/>
      <c r="H8" s="35" t="s">
        <v>81</v>
      </c>
      <c r="I8" s="34" t="s">
        <v>81</v>
      </c>
      <c r="J8" s="34" t="s">
        <v>81</v>
      </c>
      <c r="K8" s="34" t="s">
        <v>81</v>
      </c>
      <c r="L8" s="34" t="s">
        <v>81</v>
      </c>
      <c r="M8" s="34" t="s">
        <v>81</v>
      </c>
      <c r="N8" s="34"/>
      <c r="O8" s="34" t="s">
        <v>81</v>
      </c>
      <c r="P8" s="4">
        <f t="shared" ref="P8:P40" si="0">COUNTIF(C8:O8,"учтена")</f>
        <v>8</v>
      </c>
      <c r="Q8" s="32"/>
    </row>
    <row r="9" spans="1:17" ht="24" x14ac:dyDescent="0.2">
      <c r="A9" s="68"/>
      <c r="B9" s="17" t="s">
        <v>13</v>
      </c>
      <c r="C9" s="45" t="s">
        <v>81</v>
      </c>
      <c r="D9" s="46"/>
      <c r="E9" s="46"/>
      <c r="F9" s="47"/>
      <c r="G9" s="34" t="s">
        <v>81</v>
      </c>
      <c r="H9" s="34" t="s">
        <v>81</v>
      </c>
      <c r="I9" s="34" t="s">
        <v>81</v>
      </c>
      <c r="J9" s="34"/>
      <c r="K9" s="34"/>
      <c r="L9" s="34" t="s">
        <v>81</v>
      </c>
      <c r="M9" s="34"/>
      <c r="N9" s="34" t="s">
        <v>81</v>
      </c>
      <c r="O9" s="35" t="s">
        <v>81</v>
      </c>
      <c r="P9" s="4">
        <f t="shared" si="0"/>
        <v>7</v>
      </c>
      <c r="Q9" s="32"/>
    </row>
    <row r="10" spans="1:17" ht="36" x14ac:dyDescent="0.2">
      <c r="A10" s="68"/>
      <c r="B10" s="16" t="s">
        <v>16</v>
      </c>
      <c r="C10" s="45"/>
      <c r="D10" s="46"/>
      <c r="E10" s="46"/>
      <c r="F10" s="46"/>
      <c r="G10" s="34" t="s">
        <v>81</v>
      </c>
      <c r="H10" s="34"/>
      <c r="I10" s="34"/>
      <c r="J10" s="34" t="s">
        <v>81</v>
      </c>
      <c r="K10" s="35"/>
      <c r="L10" s="35"/>
      <c r="M10" s="35"/>
      <c r="N10" s="34" t="s">
        <v>81</v>
      </c>
      <c r="O10" s="34"/>
      <c r="P10" s="4">
        <f t="shared" si="0"/>
        <v>3</v>
      </c>
      <c r="Q10" s="32"/>
    </row>
    <row r="11" spans="1:17" ht="36" x14ac:dyDescent="0.2">
      <c r="A11" s="68" t="s">
        <v>22</v>
      </c>
      <c r="B11" s="16" t="s">
        <v>17</v>
      </c>
      <c r="C11" s="45" t="s">
        <v>81</v>
      </c>
      <c r="D11" s="46"/>
      <c r="E11" s="46"/>
      <c r="F11" s="47"/>
      <c r="G11" s="34" t="s">
        <v>81</v>
      </c>
      <c r="H11" s="34" t="s">
        <v>81</v>
      </c>
      <c r="I11" s="34" t="s">
        <v>81</v>
      </c>
      <c r="J11" s="34" t="s">
        <v>81</v>
      </c>
      <c r="K11" s="34" t="s">
        <v>81</v>
      </c>
      <c r="L11" s="34" t="s">
        <v>81</v>
      </c>
      <c r="M11" s="34" t="s">
        <v>81</v>
      </c>
      <c r="N11" s="34" t="s">
        <v>81</v>
      </c>
      <c r="O11" s="34" t="s">
        <v>81</v>
      </c>
      <c r="P11" s="4">
        <f t="shared" si="0"/>
        <v>10</v>
      </c>
      <c r="Q11" s="32"/>
    </row>
    <row r="12" spans="1:17" ht="36" x14ac:dyDescent="0.2">
      <c r="A12" s="68"/>
      <c r="B12" s="16" t="s">
        <v>18</v>
      </c>
      <c r="C12" s="45" t="s">
        <v>81</v>
      </c>
      <c r="D12" s="46"/>
      <c r="E12" s="46"/>
      <c r="F12" s="47"/>
      <c r="G12" s="34" t="s">
        <v>81</v>
      </c>
      <c r="H12" s="34" t="s">
        <v>81</v>
      </c>
      <c r="I12" s="34" t="s">
        <v>81</v>
      </c>
      <c r="J12" s="35"/>
      <c r="K12" s="34" t="s">
        <v>81</v>
      </c>
      <c r="L12" s="34" t="s">
        <v>81</v>
      </c>
      <c r="M12" s="34" t="s">
        <v>81</v>
      </c>
      <c r="N12" s="35"/>
      <c r="O12" s="34" t="s">
        <v>81</v>
      </c>
      <c r="P12" s="4">
        <f t="shared" si="0"/>
        <v>8</v>
      </c>
      <c r="Q12" s="32"/>
    </row>
    <row r="13" spans="1:17" ht="36" x14ac:dyDescent="0.2">
      <c r="A13" s="68"/>
      <c r="B13" s="16" t="s">
        <v>19</v>
      </c>
      <c r="C13" s="45"/>
      <c r="D13" s="46"/>
      <c r="E13" s="46"/>
      <c r="F13" s="47"/>
      <c r="G13" s="34" t="s">
        <v>81</v>
      </c>
      <c r="H13" s="34" t="s">
        <v>81</v>
      </c>
      <c r="I13" s="34" t="s">
        <v>81</v>
      </c>
      <c r="J13" s="34"/>
      <c r="K13" s="34" t="s">
        <v>81</v>
      </c>
      <c r="L13" s="34"/>
      <c r="M13" s="34" t="s">
        <v>81</v>
      </c>
      <c r="N13" s="35"/>
      <c r="O13" s="34" t="s">
        <v>81</v>
      </c>
      <c r="P13" s="4">
        <f t="shared" si="0"/>
        <v>6</v>
      </c>
      <c r="Q13" s="32"/>
    </row>
    <row r="14" spans="1:17" ht="84" x14ac:dyDescent="0.2">
      <c r="A14" s="68"/>
      <c r="B14" s="16" t="s">
        <v>20</v>
      </c>
      <c r="C14" s="45" t="s">
        <v>81</v>
      </c>
      <c r="D14" s="46"/>
      <c r="E14" s="46"/>
      <c r="F14" s="47"/>
      <c r="G14" s="34" t="s">
        <v>81</v>
      </c>
      <c r="H14" s="34" t="s">
        <v>81</v>
      </c>
      <c r="I14" s="34" t="s">
        <v>81</v>
      </c>
      <c r="J14" s="34" t="s">
        <v>81</v>
      </c>
      <c r="K14" s="35"/>
      <c r="L14" s="34" t="s">
        <v>81</v>
      </c>
      <c r="M14" s="34" t="s">
        <v>81</v>
      </c>
      <c r="N14" s="34" t="s">
        <v>81</v>
      </c>
      <c r="O14" s="34"/>
      <c r="P14" s="4">
        <f t="shared" si="0"/>
        <v>8</v>
      </c>
      <c r="Q14" s="32"/>
    </row>
    <row r="15" spans="1:17" ht="48" x14ac:dyDescent="0.2">
      <c r="A15" s="68" t="s">
        <v>30</v>
      </c>
      <c r="B15" s="16" t="s">
        <v>31</v>
      </c>
      <c r="C15" s="45" t="s">
        <v>81</v>
      </c>
      <c r="D15" s="46"/>
      <c r="E15" s="46"/>
      <c r="F15" s="47"/>
      <c r="G15" s="34" t="s">
        <v>81</v>
      </c>
      <c r="H15" s="34"/>
      <c r="I15" s="34" t="s">
        <v>81</v>
      </c>
      <c r="J15" s="34" t="s">
        <v>81</v>
      </c>
      <c r="K15" s="34" t="s">
        <v>81</v>
      </c>
      <c r="L15" s="34" t="s">
        <v>81</v>
      </c>
      <c r="M15" s="34" t="s">
        <v>81</v>
      </c>
      <c r="N15" s="34" t="s">
        <v>81</v>
      </c>
      <c r="O15" s="34"/>
      <c r="P15" s="4">
        <f t="shared" si="0"/>
        <v>8</v>
      </c>
      <c r="Q15" s="32"/>
    </row>
    <row r="16" spans="1:17" ht="60" x14ac:dyDescent="0.2">
      <c r="A16" s="68"/>
      <c r="B16" s="16" t="s">
        <v>32</v>
      </c>
      <c r="C16" s="45"/>
      <c r="D16" s="46"/>
      <c r="E16" s="46"/>
      <c r="F16" s="47"/>
      <c r="G16" s="34" t="s">
        <v>81</v>
      </c>
      <c r="H16" s="34" t="s">
        <v>81</v>
      </c>
      <c r="I16" s="34" t="s">
        <v>81</v>
      </c>
      <c r="J16" s="34" t="s">
        <v>81</v>
      </c>
      <c r="K16" s="34" t="s">
        <v>81</v>
      </c>
      <c r="L16" s="34" t="s">
        <v>81</v>
      </c>
      <c r="M16" s="34" t="s">
        <v>81</v>
      </c>
      <c r="N16" s="35"/>
      <c r="O16" s="34"/>
      <c r="P16" s="4">
        <f t="shared" si="0"/>
        <v>7</v>
      </c>
      <c r="Q16" s="32"/>
    </row>
    <row r="17" spans="1:17" ht="48" x14ac:dyDescent="0.2">
      <c r="A17" s="68"/>
      <c r="B17" s="16" t="s">
        <v>33</v>
      </c>
      <c r="C17" s="45"/>
      <c r="D17" s="46"/>
      <c r="E17" s="46"/>
      <c r="F17" s="47"/>
      <c r="G17" s="34" t="s">
        <v>81</v>
      </c>
      <c r="H17" s="34"/>
      <c r="I17" s="34" t="s">
        <v>81</v>
      </c>
      <c r="J17" s="34" t="s">
        <v>81</v>
      </c>
      <c r="K17" s="35"/>
      <c r="L17" s="34" t="s">
        <v>81</v>
      </c>
      <c r="M17" s="34" t="s">
        <v>81</v>
      </c>
      <c r="N17" s="34" t="s">
        <v>81</v>
      </c>
      <c r="O17" s="34" t="s">
        <v>81</v>
      </c>
      <c r="P17" s="4">
        <f t="shared" si="0"/>
        <v>7</v>
      </c>
      <c r="Q17" s="32"/>
    </row>
    <row r="18" spans="1:17" ht="66" customHeight="1" x14ac:dyDescent="0.2">
      <c r="A18" s="68"/>
      <c r="B18" s="16" t="s">
        <v>34</v>
      </c>
      <c r="C18" s="45" t="s">
        <v>81</v>
      </c>
      <c r="D18" s="46"/>
      <c r="E18" s="46"/>
      <c r="F18" s="47"/>
      <c r="G18" s="34" t="s">
        <v>81</v>
      </c>
      <c r="H18" s="34" t="s">
        <v>81</v>
      </c>
      <c r="I18" s="34" t="s">
        <v>81</v>
      </c>
      <c r="J18" s="34" t="s">
        <v>81</v>
      </c>
      <c r="K18" s="35"/>
      <c r="L18" s="34" t="s">
        <v>81</v>
      </c>
      <c r="M18" s="34" t="s">
        <v>81</v>
      </c>
      <c r="N18" s="34" t="s">
        <v>81</v>
      </c>
      <c r="O18" s="34" t="s">
        <v>81</v>
      </c>
      <c r="P18" s="4">
        <f t="shared" si="0"/>
        <v>9</v>
      </c>
      <c r="Q18" s="32"/>
    </row>
    <row r="19" spans="1:17" ht="28.5" customHeight="1" x14ac:dyDescent="0.2">
      <c r="A19" s="43" t="s">
        <v>12</v>
      </c>
      <c r="B19" s="44"/>
      <c r="C19" s="45"/>
      <c r="D19" s="46"/>
      <c r="E19" s="46"/>
      <c r="F19" s="47"/>
      <c r="G19" s="34"/>
      <c r="H19" s="36"/>
      <c r="I19" s="37"/>
      <c r="J19" s="37"/>
      <c r="K19" s="37"/>
      <c r="L19" s="37"/>
      <c r="M19" s="37"/>
      <c r="N19" s="37"/>
      <c r="O19" s="36"/>
      <c r="P19" s="4">
        <f t="shared" si="0"/>
        <v>0</v>
      </c>
      <c r="Q19" s="32"/>
    </row>
    <row r="20" spans="1:17" ht="72" x14ac:dyDescent="0.2">
      <c r="A20" s="55" t="s">
        <v>46</v>
      </c>
      <c r="B20" s="16" t="s">
        <v>35</v>
      </c>
      <c r="C20" s="45" t="s">
        <v>81</v>
      </c>
      <c r="D20" s="46"/>
      <c r="E20" s="46"/>
      <c r="F20" s="47"/>
      <c r="G20" s="34" t="s">
        <v>81</v>
      </c>
      <c r="H20" s="34" t="s">
        <v>81</v>
      </c>
      <c r="I20" s="34" t="s">
        <v>81</v>
      </c>
      <c r="J20" s="37"/>
      <c r="K20" s="34" t="s">
        <v>81</v>
      </c>
      <c r="L20" s="37"/>
      <c r="M20" s="34" t="s">
        <v>81</v>
      </c>
      <c r="N20" s="34" t="s">
        <v>81</v>
      </c>
      <c r="O20" s="34" t="s">
        <v>81</v>
      </c>
      <c r="P20" s="4">
        <f t="shared" si="0"/>
        <v>8</v>
      </c>
      <c r="Q20" s="32"/>
    </row>
    <row r="21" spans="1:17" ht="96" x14ac:dyDescent="0.2">
      <c r="A21" s="56"/>
      <c r="B21" s="16" t="s">
        <v>36</v>
      </c>
      <c r="C21" s="45" t="s">
        <v>81</v>
      </c>
      <c r="D21" s="46"/>
      <c r="E21" s="46"/>
      <c r="F21" s="47"/>
      <c r="G21" s="34"/>
      <c r="H21" s="34" t="s">
        <v>81</v>
      </c>
      <c r="I21" s="34" t="s">
        <v>81</v>
      </c>
      <c r="J21" s="37"/>
      <c r="K21" s="34" t="s">
        <v>81</v>
      </c>
      <c r="L21" s="34" t="s">
        <v>81</v>
      </c>
      <c r="M21" s="34" t="s">
        <v>81</v>
      </c>
      <c r="N21" s="34" t="s">
        <v>81</v>
      </c>
      <c r="O21" s="36"/>
      <c r="P21" s="4">
        <f t="shared" si="0"/>
        <v>7</v>
      </c>
      <c r="Q21" s="32"/>
    </row>
    <row r="22" spans="1:17" ht="96" x14ac:dyDescent="0.2">
      <c r="A22" s="57"/>
      <c r="B22" s="16" t="s">
        <v>37</v>
      </c>
      <c r="C22" s="45" t="s">
        <v>81</v>
      </c>
      <c r="D22" s="46"/>
      <c r="E22" s="46"/>
      <c r="F22" s="47"/>
      <c r="G22" s="34" t="s">
        <v>81</v>
      </c>
      <c r="H22" s="34" t="s">
        <v>81</v>
      </c>
      <c r="I22" s="34" t="s">
        <v>81</v>
      </c>
      <c r="J22" s="37"/>
      <c r="K22" s="34" t="s">
        <v>81</v>
      </c>
      <c r="L22" s="34" t="s">
        <v>81</v>
      </c>
      <c r="M22" s="37"/>
      <c r="N22" s="34" t="s">
        <v>81</v>
      </c>
      <c r="O22" s="34" t="s">
        <v>81</v>
      </c>
      <c r="P22" s="4">
        <f t="shared" si="0"/>
        <v>8</v>
      </c>
      <c r="Q22" s="32"/>
    </row>
    <row r="23" spans="1:17" ht="24" customHeight="1" x14ac:dyDescent="0.2">
      <c r="A23" s="43" t="s">
        <v>40</v>
      </c>
      <c r="B23" s="44"/>
      <c r="C23" s="45"/>
      <c r="D23" s="46"/>
      <c r="E23" s="46"/>
      <c r="F23" s="47"/>
      <c r="G23" s="34"/>
      <c r="H23" s="36"/>
      <c r="I23" s="37"/>
      <c r="J23" s="37"/>
      <c r="K23" s="37"/>
      <c r="L23" s="37"/>
      <c r="M23" s="37"/>
      <c r="N23" s="37"/>
      <c r="O23" s="36"/>
      <c r="P23" s="4"/>
      <c r="Q23" s="32"/>
    </row>
    <row r="24" spans="1:17" ht="96" x14ac:dyDescent="0.2">
      <c r="A24" s="55" t="s">
        <v>47</v>
      </c>
      <c r="B24" s="16" t="s">
        <v>41</v>
      </c>
      <c r="C24" s="45" t="s">
        <v>81</v>
      </c>
      <c r="D24" s="46"/>
      <c r="E24" s="46"/>
      <c r="F24" s="47"/>
      <c r="G24" s="34" t="s">
        <v>81</v>
      </c>
      <c r="H24" s="34" t="s">
        <v>81</v>
      </c>
      <c r="I24" s="34" t="s">
        <v>81</v>
      </c>
      <c r="J24" s="34" t="s">
        <v>81</v>
      </c>
      <c r="K24" s="34" t="s">
        <v>81</v>
      </c>
      <c r="L24" s="34" t="s">
        <v>81</v>
      </c>
      <c r="M24" s="34" t="s">
        <v>81</v>
      </c>
      <c r="N24" s="34" t="s">
        <v>81</v>
      </c>
      <c r="O24" s="34" t="s">
        <v>81</v>
      </c>
      <c r="P24" s="4">
        <f t="shared" si="0"/>
        <v>10</v>
      </c>
      <c r="Q24" s="32"/>
    </row>
    <row r="25" spans="1:17" ht="48" x14ac:dyDescent="0.2">
      <c r="A25" s="56"/>
      <c r="B25" s="16" t="s">
        <v>42</v>
      </c>
      <c r="C25" s="45" t="s">
        <v>81</v>
      </c>
      <c r="D25" s="46"/>
      <c r="E25" s="46"/>
      <c r="F25" s="47"/>
      <c r="G25" s="34" t="s">
        <v>81</v>
      </c>
      <c r="H25" s="36"/>
      <c r="I25" s="34" t="s">
        <v>81</v>
      </c>
      <c r="J25" s="34" t="s">
        <v>81</v>
      </c>
      <c r="K25" s="37"/>
      <c r="L25" s="34" t="s">
        <v>81</v>
      </c>
      <c r="M25" s="34" t="s">
        <v>81</v>
      </c>
      <c r="N25" s="34" t="s">
        <v>81</v>
      </c>
      <c r="O25" s="34" t="s">
        <v>81</v>
      </c>
      <c r="P25" s="4">
        <f t="shared" si="0"/>
        <v>8</v>
      </c>
      <c r="Q25" s="32"/>
    </row>
    <row r="26" spans="1:17" ht="84" x14ac:dyDescent="0.2">
      <c r="A26" s="56"/>
      <c r="B26" s="16" t="s">
        <v>43</v>
      </c>
      <c r="C26" s="45" t="s">
        <v>81</v>
      </c>
      <c r="D26" s="46"/>
      <c r="E26" s="46"/>
      <c r="F26" s="47"/>
      <c r="G26" s="34" t="s">
        <v>81</v>
      </c>
      <c r="H26" s="34" t="s">
        <v>81</v>
      </c>
      <c r="I26" s="37"/>
      <c r="J26" s="34" t="s">
        <v>81</v>
      </c>
      <c r="K26" s="34" t="s">
        <v>81</v>
      </c>
      <c r="L26" s="34" t="s">
        <v>81</v>
      </c>
      <c r="M26" s="34" t="s">
        <v>81</v>
      </c>
      <c r="N26" s="34" t="s">
        <v>81</v>
      </c>
      <c r="O26" s="36"/>
      <c r="P26" s="4">
        <f t="shared" si="0"/>
        <v>8</v>
      </c>
      <c r="Q26" s="32"/>
    </row>
    <row r="27" spans="1:17" ht="96" x14ac:dyDescent="0.2">
      <c r="A27" s="56"/>
      <c r="B27" s="16" t="s">
        <v>44</v>
      </c>
      <c r="C27" s="45" t="s">
        <v>81</v>
      </c>
      <c r="D27" s="46"/>
      <c r="E27" s="46"/>
      <c r="F27" s="47"/>
      <c r="G27" s="34"/>
      <c r="H27" s="34" t="s">
        <v>81</v>
      </c>
      <c r="I27" s="34" t="s">
        <v>81</v>
      </c>
      <c r="J27" s="34" t="s">
        <v>81</v>
      </c>
      <c r="K27" s="34" t="s">
        <v>81</v>
      </c>
      <c r="L27" s="34" t="s">
        <v>81</v>
      </c>
      <c r="M27" s="37"/>
      <c r="N27" s="34" t="s">
        <v>81</v>
      </c>
      <c r="O27" s="34" t="s">
        <v>81</v>
      </c>
      <c r="P27" s="4">
        <f t="shared" si="0"/>
        <v>8</v>
      </c>
      <c r="Q27" s="32"/>
    </row>
    <row r="28" spans="1:17" ht="96" x14ac:dyDescent="0.2">
      <c r="A28" s="57"/>
      <c r="B28" s="16" t="s">
        <v>45</v>
      </c>
      <c r="C28" s="45" t="s">
        <v>81</v>
      </c>
      <c r="D28" s="46"/>
      <c r="E28" s="46"/>
      <c r="F28" s="47"/>
      <c r="G28" s="34"/>
      <c r="H28" s="36"/>
      <c r="I28" s="37"/>
      <c r="J28" s="34" t="s">
        <v>81</v>
      </c>
      <c r="K28" s="34" t="s">
        <v>81</v>
      </c>
      <c r="L28" s="34" t="s">
        <v>81</v>
      </c>
      <c r="M28" s="34" t="s">
        <v>81</v>
      </c>
      <c r="N28" s="34" t="s">
        <v>81</v>
      </c>
      <c r="O28" s="34" t="s">
        <v>81</v>
      </c>
      <c r="P28" s="4">
        <f t="shared" si="0"/>
        <v>7</v>
      </c>
      <c r="Q28" s="32"/>
    </row>
    <row r="29" spans="1:17" ht="84" x14ac:dyDescent="0.2">
      <c r="A29" s="20" t="s">
        <v>50</v>
      </c>
      <c r="B29" s="16" t="s">
        <v>49</v>
      </c>
      <c r="C29" s="45" t="s">
        <v>81</v>
      </c>
      <c r="D29" s="46"/>
      <c r="E29" s="46"/>
      <c r="F29" s="47"/>
      <c r="G29" s="34" t="s">
        <v>81</v>
      </c>
      <c r="H29" s="34" t="s">
        <v>81</v>
      </c>
      <c r="I29" s="34" t="s">
        <v>81</v>
      </c>
      <c r="J29" s="34" t="s">
        <v>81</v>
      </c>
      <c r="K29" s="34" t="s">
        <v>81</v>
      </c>
      <c r="L29" s="34" t="s">
        <v>81</v>
      </c>
      <c r="M29" s="34" t="s">
        <v>81</v>
      </c>
      <c r="N29" s="34" t="s">
        <v>81</v>
      </c>
      <c r="O29" s="36"/>
      <c r="P29" s="4">
        <f t="shared" si="0"/>
        <v>9</v>
      </c>
      <c r="Q29" s="32"/>
    </row>
    <row r="30" spans="1:17" ht="84" x14ac:dyDescent="0.2">
      <c r="A30" s="14" t="s">
        <v>51</v>
      </c>
      <c r="B30" s="16" t="s">
        <v>48</v>
      </c>
      <c r="C30" s="45"/>
      <c r="D30" s="46"/>
      <c r="E30" s="46"/>
      <c r="F30" s="47"/>
      <c r="G30" s="34" t="s">
        <v>81</v>
      </c>
      <c r="H30" s="34" t="s">
        <v>81</v>
      </c>
      <c r="I30" s="37"/>
      <c r="J30" s="34" t="s">
        <v>81</v>
      </c>
      <c r="K30" s="34" t="s">
        <v>81</v>
      </c>
      <c r="L30" s="34" t="s">
        <v>81</v>
      </c>
      <c r="M30" s="34" t="s">
        <v>81</v>
      </c>
      <c r="N30" s="34" t="s">
        <v>81</v>
      </c>
      <c r="O30" s="36"/>
      <c r="P30" s="4">
        <f t="shared" si="0"/>
        <v>7</v>
      </c>
      <c r="Q30" s="32"/>
    </row>
    <row r="31" spans="1:17" ht="38.25" customHeight="1" x14ac:dyDescent="0.2">
      <c r="A31" s="43" t="s">
        <v>56</v>
      </c>
      <c r="B31" s="44"/>
      <c r="C31" s="45"/>
      <c r="D31" s="46"/>
      <c r="E31" s="46"/>
      <c r="F31" s="47"/>
      <c r="G31" s="34"/>
      <c r="H31" s="36"/>
      <c r="I31" s="37"/>
      <c r="J31" s="37"/>
      <c r="K31" s="37"/>
      <c r="L31" s="37"/>
      <c r="M31" s="37"/>
      <c r="N31" s="37"/>
      <c r="O31" s="36"/>
      <c r="P31" s="4">
        <f t="shared" si="0"/>
        <v>0</v>
      </c>
      <c r="Q31" s="32"/>
    </row>
    <row r="32" spans="1:17" ht="72" x14ac:dyDescent="0.2">
      <c r="A32" s="52" t="s">
        <v>60</v>
      </c>
      <c r="B32" s="16" t="s">
        <v>57</v>
      </c>
      <c r="C32" s="45"/>
      <c r="D32" s="46"/>
      <c r="E32" s="46"/>
      <c r="F32" s="47"/>
      <c r="G32" s="34" t="s">
        <v>81</v>
      </c>
      <c r="H32" s="36"/>
      <c r="I32" s="34" t="s">
        <v>81</v>
      </c>
      <c r="J32" s="34" t="s">
        <v>81</v>
      </c>
      <c r="K32" s="34" t="s">
        <v>81</v>
      </c>
      <c r="L32" s="34" t="s">
        <v>81</v>
      </c>
      <c r="M32" s="34" t="s">
        <v>81</v>
      </c>
      <c r="N32" s="34" t="s">
        <v>81</v>
      </c>
      <c r="O32" s="36"/>
      <c r="P32" s="4">
        <f t="shared" si="0"/>
        <v>7</v>
      </c>
      <c r="Q32" s="32"/>
    </row>
    <row r="33" spans="1:17" ht="60" x14ac:dyDescent="0.2">
      <c r="A33" s="53"/>
      <c r="B33" s="16" t="s">
        <v>58</v>
      </c>
      <c r="C33" s="45" t="s">
        <v>81</v>
      </c>
      <c r="D33" s="46"/>
      <c r="E33" s="46"/>
      <c r="F33" s="47"/>
      <c r="G33" s="34" t="s">
        <v>81</v>
      </c>
      <c r="H33" s="36"/>
      <c r="I33" s="34" t="s">
        <v>81</v>
      </c>
      <c r="J33" s="34" t="s">
        <v>81</v>
      </c>
      <c r="K33" s="34" t="s">
        <v>81</v>
      </c>
      <c r="L33" s="34" t="s">
        <v>81</v>
      </c>
      <c r="M33" s="37"/>
      <c r="N33" s="34" t="s">
        <v>81</v>
      </c>
      <c r="O33" s="36"/>
      <c r="P33" s="4">
        <f t="shared" si="0"/>
        <v>7</v>
      </c>
      <c r="Q33" s="32"/>
    </row>
    <row r="34" spans="1:17" ht="156" x14ac:dyDescent="0.2">
      <c r="A34" s="54"/>
      <c r="B34" s="16" t="s">
        <v>59</v>
      </c>
      <c r="C34" s="45" t="s">
        <v>81</v>
      </c>
      <c r="D34" s="46"/>
      <c r="E34" s="46"/>
      <c r="F34" s="47"/>
      <c r="G34" s="34" t="s">
        <v>81</v>
      </c>
      <c r="H34" s="34" t="s">
        <v>81</v>
      </c>
      <c r="I34" s="34" t="s">
        <v>81</v>
      </c>
      <c r="J34" s="34" t="s">
        <v>81</v>
      </c>
      <c r="K34" s="34" t="s">
        <v>81</v>
      </c>
      <c r="L34" s="37"/>
      <c r="M34" s="34" t="s">
        <v>81</v>
      </c>
      <c r="N34" s="37"/>
      <c r="O34" s="34" t="s">
        <v>81</v>
      </c>
      <c r="P34" s="4">
        <f t="shared" si="0"/>
        <v>8</v>
      </c>
      <c r="Q34" s="32"/>
    </row>
    <row r="35" spans="1:17" ht="36" customHeight="1" x14ac:dyDescent="0.2">
      <c r="A35" s="43" t="s">
        <v>74</v>
      </c>
      <c r="B35" s="44"/>
      <c r="C35" s="45"/>
      <c r="D35" s="46"/>
      <c r="E35" s="46"/>
      <c r="F35" s="47"/>
      <c r="G35" s="34"/>
      <c r="H35" s="36"/>
      <c r="I35" s="37"/>
      <c r="J35" s="37"/>
      <c r="K35" s="37"/>
      <c r="L35" s="37"/>
      <c r="M35" s="37"/>
      <c r="N35" s="37"/>
      <c r="O35" s="36"/>
      <c r="P35" s="4"/>
      <c r="Q35" s="32"/>
    </row>
    <row r="36" spans="1:17" ht="36" x14ac:dyDescent="0.2">
      <c r="A36" s="68" t="s">
        <v>80</v>
      </c>
      <c r="B36" s="13" t="s">
        <v>75</v>
      </c>
      <c r="C36" s="45" t="s">
        <v>81</v>
      </c>
      <c r="D36" s="46"/>
      <c r="E36" s="46"/>
      <c r="F36" s="47"/>
      <c r="G36" s="34" t="s">
        <v>81</v>
      </c>
      <c r="H36" s="34" t="s">
        <v>81</v>
      </c>
      <c r="I36" s="34" t="s">
        <v>81</v>
      </c>
      <c r="J36" s="37"/>
      <c r="K36" s="34" t="s">
        <v>81</v>
      </c>
      <c r="L36" s="34" t="s">
        <v>81</v>
      </c>
      <c r="M36" s="34" t="s">
        <v>81</v>
      </c>
      <c r="N36" s="34" t="s">
        <v>81</v>
      </c>
      <c r="O36" s="34" t="s">
        <v>81</v>
      </c>
      <c r="P36" s="4">
        <f t="shared" si="0"/>
        <v>9</v>
      </c>
      <c r="Q36" s="32"/>
    </row>
    <row r="37" spans="1:17" ht="48" x14ac:dyDescent="0.2">
      <c r="A37" s="68"/>
      <c r="B37" s="13" t="s">
        <v>76</v>
      </c>
      <c r="C37" s="45" t="s">
        <v>81</v>
      </c>
      <c r="D37" s="46"/>
      <c r="E37" s="46"/>
      <c r="F37" s="47"/>
      <c r="G37" s="34"/>
      <c r="H37" s="36"/>
      <c r="I37" s="34" t="s">
        <v>81</v>
      </c>
      <c r="J37" s="37"/>
      <c r="K37" s="34" t="s">
        <v>81</v>
      </c>
      <c r="L37" s="34" t="s">
        <v>81</v>
      </c>
      <c r="M37" s="34" t="s">
        <v>81</v>
      </c>
      <c r="N37" s="34" t="s">
        <v>81</v>
      </c>
      <c r="O37" s="36"/>
      <c r="P37" s="4">
        <f t="shared" si="0"/>
        <v>6</v>
      </c>
      <c r="Q37" s="32"/>
    </row>
    <row r="38" spans="1:17" ht="36" x14ac:dyDescent="0.2">
      <c r="A38" s="68"/>
      <c r="B38" s="13" t="s">
        <v>77</v>
      </c>
      <c r="C38" s="45" t="s">
        <v>81</v>
      </c>
      <c r="D38" s="46"/>
      <c r="E38" s="46"/>
      <c r="F38" s="47"/>
      <c r="G38" s="34" t="s">
        <v>81</v>
      </c>
      <c r="H38" s="34" t="s">
        <v>81</v>
      </c>
      <c r="I38" s="34" t="s">
        <v>81</v>
      </c>
      <c r="J38" s="34" t="s">
        <v>81</v>
      </c>
      <c r="K38" s="34" t="s">
        <v>81</v>
      </c>
      <c r="L38" s="34" t="s">
        <v>81</v>
      </c>
      <c r="M38" s="34" t="s">
        <v>81</v>
      </c>
      <c r="N38" s="34" t="s">
        <v>81</v>
      </c>
      <c r="O38" s="36"/>
      <c r="P38" s="4">
        <f t="shared" si="0"/>
        <v>9</v>
      </c>
      <c r="Q38" s="32"/>
    </row>
    <row r="39" spans="1:17" ht="132" x14ac:dyDescent="0.2">
      <c r="A39" s="68"/>
      <c r="B39" s="13" t="s">
        <v>78</v>
      </c>
      <c r="C39" s="45" t="s">
        <v>81</v>
      </c>
      <c r="D39" s="46"/>
      <c r="E39" s="46"/>
      <c r="F39" s="47"/>
      <c r="G39" s="34" t="s">
        <v>81</v>
      </c>
      <c r="H39" s="34" t="s">
        <v>81</v>
      </c>
      <c r="I39" s="37"/>
      <c r="J39" s="34" t="s">
        <v>81</v>
      </c>
      <c r="K39" s="34" t="s">
        <v>81</v>
      </c>
      <c r="L39" s="34" t="s">
        <v>81</v>
      </c>
      <c r="M39" s="34" t="s">
        <v>81</v>
      </c>
      <c r="N39" s="34" t="s">
        <v>81</v>
      </c>
      <c r="O39" s="34" t="s">
        <v>81</v>
      </c>
      <c r="P39" s="4">
        <f t="shared" si="0"/>
        <v>9</v>
      </c>
      <c r="Q39" s="32"/>
    </row>
    <row r="40" spans="1:17" ht="36.75" thickBot="1" x14ac:dyDescent="0.25">
      <c r="A40" s="68"/>
      <c r="B40" s="13" t="s">
        <v>79</v>
      </c>
      <c r="C40" s="45" t="s">
        <v>81</v>
      </c>
      <c r="D40" s="46"/>
      <c r="E40" s="46"/>
      <c r="F40" s="47"/>
      <c r="G40" s="34" t="s">
        <v>81</v>
      </c>
      <c r="H40" s="34" t="s">
        <v>81</v>
      </c>
      <c r="I40" s="34" t="s">
        <v>81</v>
      </c>
      <c r="J40" s="37"/>
      <c r="K40" s="34" t="s">
        <v>81</v>
      </c>
      <c r="L40" s="37"/>
      <c r="M40" s="37"/>
      <c r="N40" s="37"/>
      <c r="O40" s="36"/>
      <c r="P40" s="4">
        <f t="shared" si="0"/>
        <v>5</v>
      </c>
      <c r="Q40" s="33">
        <f>(COUNTIF(P7:P40, "0")*100)/COUNTA(P7:P40)</f>
        <v>6.25</v>
      </c>
    </row>
    <row r="41" spans="1:17" x14ac:dyDescent="0.2">
      <c r="C41" s="42">
        <f>COUNTIF(C7:C40,"учтена")</f>
        <v>24</v>
      </c>
      <c r="D41" s="42"/>
      <c r="E41" s="1">
        <f>COUNTIF(E6:E40,"учтена")</f>
        <v>0</v>
      </c>
      <c r="F41" s="1">
        <f>COUNTIF(F6:F40,"учтена")</f>
        <v>0</v>
      </c>
      <c r="G41" s="1">
        <f>COUNTIF(G6:G40,"учтена")</f>
        <v>25</v>
      </c>
      <c r="H41" s="1">
        <f t="shared" ref="H41:O41" si="1">COUNTIF(H6:H40,"учтена")</f>
        <v>22</v>
      </c>
      <c r="I41" s="1">
        <f t="shared" si="1"/>
        <v>25</v>
      </c>
      <c r="J41" s="1">
        <f t="shared" si="1"/>
        <v>21</v>
      </c>
      <c r="K41" s="1">
        <f t="shared" si="1"/>
        <v>23</v>
      </c>
      <c r="L41" s="1">
        <f t="shared" si="1"/>
        <v>25</v>
      </c>
      <c r="M41" s="1">
        <f t="shared" si="1"/>
        <v>24</v>
      </c>
      <c r="N41" s="1">
        <f t="shared" si="1"/>
        <v>24</v>
      </c>
      <c r="O41" s="1">
        <f t="shared" si="1"/>
        <v>16</v>
      </c>
    </row>
    <row r="42" spans="1:17" ht="51" customHeight="1" x14ac:dyDescent="0.2">
      <c r="B42" s="10" t="s">
        <v>6</v>
      </c>
      <c r="C42" s="39">
        <f>(100*(24+25))/60</f>
        <v>81.666666666666671</v>
      </c>
      <c r="D42" s="40"/>
      <c r="E42" s="40"/>
      <c r="F42" s="40"/>
      <c r="G42" s="41"/>
      <c r="H42" s="38">
        <f>(100*22)/30</f>
        <v>73.333333333333329</v>
      </c>
      <c r="I42" s="38">
        <f>(100*25)/30</f>
        <v>83.333333333333329</v>
      </c>
      <c r="J42" s="39">
        <f>(100*(21+23+25))/90</f>
        <v>76.666666666666671</v>
      </c>
      <c r="K42" s="40"/>
      <c r="L42" s="41"/>
      <c r="M42" s="39">
        <f>(100*(24+24+16))/90</f>
        <v>71.111111111111114</v>
      </c>
      <c r="N42" s="40"/>
      <c r="O42" s="41"/>
    </row>
    <row r="43" spans="1:17" x14ac:dyDescent="0.2">
      <c r="H43" s="1"/>
    </row>
    <row r="44" spans="1:17" ht="30" customHeight="1" x14ac:dyDescent="0.2">
      <c r="A44" s="7" t="s">
        <v>3</v>
      </c>
      <c r="B44" s="8" t="s">
        <v>1</v>
      </c>
      <c r="C44" s="8" t="s">
        <v>2</v>
      </c>
      <c r="H44" s="1"/>
    </row>
    <row r="45" spans="1:17" ht="36" x14ac:dyDescent="0.2">
      <c r="A45" s="12" t="s">
        <v>5</v>
      </c>
      <c r="B45" s="11" t="s">
        <v>82</v>
      </c>
      <c r="C45" s="11" t="s">
        <v>82</v>
      </c>
      <c r="H45" s="1"/>
    </row>
    <row r="46" spans="1:17" ht="54" customHeight="1" x14ac:dyDescent="0.2">
      <c r="A46" s="5" t="s">
        <v>4</v>
      </c>
      <c r="B46" s="6" t="s">
        <v>83</v>
      </c>
      <c r="C46" s="6" t="s">
        <v>83</v>
      </c>
      <c r="H46" s="1"/>
    </row>
    <row r="47" spans="1:17" ht="84" customHeight="1" x14ac:dyDescent="0.2">
      <c r="A47" s="5" t="s">
        <v>8</v>
      </c>
      <c r="B47" s="34" t="s">
        <v>83</v>
      </c>
      <c r="C47" s="34" t="s">
        <v>83</v>
      </c>
      <c r="H47" s="1"/>
    </row>
    <row r="48" spans="1:17" x14ac:dyDescent="0.2">
      <c r="H48" s="1"/>
    </row>
    <row r="49" spans="8:8" x14ac:dyDescent="0.2">
      <c r="H49" s="1"/>
    </row>
    <row r="50" spans="8:8" x14ac:dyDescent="0.2">
      <c r="H50" s="1"/>
    </row>
    <row r="51" spans="8:8" x14ac:dyDescent="0.2">
      <c r="H51" s="1"/>
    </row>
    <row r="52" spans="8:8" x14ac:dyDescent="0.2">
      <c r="H52" s="1"/>
    </row>
    <row r="53" spans="8:8" x14ac:dyDescent="0.2">
      <c r="H53" s="1"/>
    </row>
    <row r="54" spans="8:8" x14ac:dyDescent="0.2">
      <c r="H54" s="1"/>
    </row>
    <row r="55" spans="8:8" x14ac:dyDescent="0.2">
      <c r="H55" s="1"/>
    </row>
    <row r="56" spans="8:8" x14ac:dyDescent="0.2">
      <c r="H56" s="1"/>
    </row>
    <row r="57" spans="8:8" x14ac:dyDescent="0.2">
      <c r="H57" s="1"/>
    </row>
    <row r="58" spans="8:8" x14ac:dyDescent="0.2">
      <c r="H58" s="1"/>
    </row>
    <row r="59" spans="8:8" x14ac:dyDescent="0.2">
      <c r="H59" s="1"/>
    </row>
    <row r="60" spans="8:8" x14ac:dyDescent="0.2">
      <c r="H60" s="1"/>
    </row>
    <row r="61" spans="8:8" x14ac:dyDescent="0.2">
      <c r="H61" s="1"/>
    </row>
    <row r="62" spans="8:8" x14ac:dyDescent="0.2">
      <c r="H62" s="1"/>
    </row>
    <row r="63" spans="8:8" x14ac:dyDescent="0.2">
      <c r="H63" s="1"/>
    </row>
    <row r="64" spans="8:8" x14ac:dyDescent="0.2">
      <c r="H64" s="1"/>
    </row>
    <row r="65" spans="8:8" x14ac:dyDescent="0.2">
      <c r="H65" s="1"/>
    </row>
    <row r="66" spans="8:8" x14ac:dyDescent="0.2">
      <c r="H66" s="1"/>
    </row>
    <row r="67" spans="8:8" x14ac:dyDescent="0.2">
      <c r="H67" s="1"/>
    </row>
    <row r="68" spans="8:8" x14ac:dyDescent="0.2">
      <c r="H68" s="1"/>
    </row>
    <row r="69" spans="8:8" x14ac:dyDescent="0.2">
      <c r="H69" s="1"/>
    </row>
    <row r="70" spans="8:8" x14ac:dyDescent="0.2">
      <c r="H70" s="1"/>
    </row>
    <row r="71" spans="8:8" x14ac:dyDescent="0.2">
      <c r="H71" s="1"/>
    </row>
    <row r="72" spans="8:8" x14ac:dyDescent="0.2">
      <c r="H72" s="1"/>
    </row>
    <row r="73" spans="8:8" x14ac:dyDescent="0.2">
      <c r="H73" s="1"/>
    </row>
    <row r="74" spans="8:8" x14ac:dyDescent="0.2">
      <c r="H74" s="1"/>
    </row>
    <row r="75" spans="8:8" x14ac:dyDescent="0.2">
      <c r="H75" s="1"/>
    </row>
    <row r="76" spans="8:8" x14ac:dyDescent="0.2">
      <c r="H76" s="1"/>
    </row>
    <row r="77" spans="8:8" x14ac:dyDescent="0.2">
      <c r="H77" s="1"/>
    </row>
    <row r="78" spans="8:8" x14ac:dyDescent="0.2">
      <c r="H78" s="1"/>
    </row>
    <row r="79" spans="8:8" x14ac:dyDescent="0.2">
      <c r="H79" s="1"/>
    </row>
    <row r="80" spans="8:8" x14ac:dyDescent="0.2">
      <c r="H80" s="1"/>
    </row>
    <row r="81" spans="8:8" x14ac:dyDescent="0.2">
      <c r="H81" s="1"/>
    </row>
  </sheetData>
  <mergeCells count="66">
    <mergeCell ref="A20:A22"/>
    <mergeCell ref="A19:B19"/>
    <mergeCell ref="C19:F19"/>
    <mergeCell ref="A15:A18"/>
    <mergeCell ref="C15:F15"/>
    <mergeCell ref="C16:F16"/>
    <mergeCell ref="C17:F17"/>
    <mergeCell ref="C18:F18"/>
    <mergeCell ref="C11:F11"/>
    <mergeCell ref="C12:F12"/>
    <mergeCell ref="C13:F13"/>
    <mergeCell ref="C14:F14"/>
    <mergeCell ref="C35:F35"/>
    <mergeCell ref="C20:F20"/>
    <mergeCell ref="C22:F22"/>
    <mergeCell ref="C21:F21"/>
    <mergeCell ref="C23:F23"/>
    <mergeCell ref="J1:L1"/>
    <mergeCell ref="J2:L2"/>
    <mergeCell ref="J3:L3"/>
    <mergeCell ref="J4:L4"/>
    <mergeCell ref="C4:F4"/>
    <mergeCell ref="C3:G3"/>
    <mergeCell ref="A23:B23"/>
    <mergeCell ref="A24:A28"/>
    <mergeCell ref="A31:B31"/>
    <mergeCell ref="C1:G1"/>
    <mergeCell ref="C2:G2"/>
    <mergeCell ref="A1:A5"/>
    <mergeCell ref="B1:B5"/>
    <mergeCell ref="A7:A10"/>
    <mergeCell ref="A11:A14"/>
    <mergeCell ref="A6:B6"/>
    <mergeCell ref="C5:F5"/>
    <mergeCell ref="C6:F6"/>
    <mergeCell ref="C7:F7"/>
    <mergeCell ref="C8:F8"/>
    <mergeCell ref="C9:F9"/>
    <mergeCell ref="C10:F10"/>
    <mergeCell ref="M4:N4"/>
    <mergeCell ref="M1:O1"/>
    <mergeCell ref="M2:O2"/>
    <mergeCell ref="M3:O3"/>
    <mergeCell ref="A32:A34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42:G42"/>
    <mergeCell ref="J42:L42"/>
    <mergeCell ref="M42:O42"/>
    <mergeCell ref="C41:D41"/>
    <mergeCell ref="A35:B35"/>
    <mergeCell ref="C39:F39"/>
    <mergeCell ref="A36:A40"/>
    <mergeCell ref="C36:F36"/>
    <mergeCell ref="C37:F37"/>
    <mergeCell ref="C38:F38"/>
    <mergeCell ref="C40:F40"/>
  </mergeCells>
  <pageMargins left="7.874015748031496E-2" right="7.874015748031496E-2" top="0.74803149606299213" bottom="0.74803149606299213" header="0.31496062992125984" footer="0.31496062992125984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user</cp:lastModifiedBy>
  <cp:lastPrinted>2024-01-17T08:03:12Z</cp:lastPrinted>
  <dcterms:created xsi:type="dcterms:W3CDTF">2024-01-16T09:44:31Z</dcterms:created>
  <dcterms:modified xsi:type="dcterms:W3CDTF">2025-09-01T18:42:40Z</dcterms:modified>
</cp:coreProperties>
</file>